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30" windowWidth="19410" windowHeight="11835"/>
  </bookViews>
  <sheets>
    <sheet name="звіт з 01.01.2020 новий" sheetId="5" r:id="rId1"/>
    <sheet name="звіт з 01.01.2020" sheetId="3" r:id="rId2"/>
    <sheet name="звіт з 01.01.2020 (2)" sheetId="4" r:id="rId3"/>
  </sheets>
  <definedNames>
    <definedName name="_xlnm.Print_Area" localSheetId="1">'звіт з 01.01.2020'!$A$1:$M$144</definedName>
    <definedName name="_xlnm.Print_Area" localSheetId="2">'звіт з 01.01.2020 (2)'!$A$1:$M$232</definedName>
    <definedName name="_xlnm.Print_Area" localSheetId="0">'звіт з 01.01.2020 новий'!$A$1:$M$144</definedName>
  </definedNames>
  <calcPr calcId="144525"/>
</workbook>
</file>

<file path=xl/calcChain.xml><?xml version="1.0" encoding="utf-8"?>
<calcChain xmlns="http://schemas.openxmlformats.org/spreadsheetml/2006/main">
  <c r="G129" i="5" l="1"/>
  <c r="J129" i="5"/>
  <c r="M129" i="5" s="1"/>
  <c r="K129" i="5"/>
  <c r="L129" i="5"/>
  <c r="G123" i="5"/>
  <c r="J123" i="5"/>
  <c r="M123" i="5" s="1"/>
  <c r="K123" i="5"/>
  <c r="L123" i="5"/>
  <c r="J103" i="5"/>
  <c r="K103" i="5"/>
  <c r="G103" i="5"/>
  <c r="J83" i="5"/>
  <c r="K83" i="5"/>
  <c r="G83" i="5"/>
  <c r="G77" i="5"/>
  <c r="M103" i="5" l="1"/>
  <c r="M83" i="5"/>
  <c r="J63" i="5" l="1"/>
  <c r="K63" i="5"/>
  <c r="G63" i="5"/>
  <c r="L133" i="5"/>
  <c r="K133" i="5"/>
  <c r="J133" i="5"/>
  <c r="G133" i="5"/>
  <c r="L132" i="5"/>
  <c r="K132" i="5"/>
  <c r="J132" i="5"/>
  <c r="G132" i="5"/>
  <c r="L131" i="5"/>
  <c r="K131" i="5"/>
  <c r="J131" i="5"/>
  <c r="G131" i="5"/>
  <c r="L130" i="5"/>
  <c r="K130" i="5"/>
  <c r="J130" i="5"/>
  <c r="G130" i="5"/>
  <c r="L128" i="5"/>
  <c r="K128" i="5"/>
  <c r="J128" i="5"/>
  <c r="G128" i="5"/>
  <c r="L127" i="5"/>
  <c r="K127" i="5"/>
  <c r="J127" i="5"/>
  <c r="G127" i="5"/>
  <c r="L126" i="5"/>
  <c r="K126" i="5"/>
  <c r="J126" i="5"/>
  <c r="G126" i="5"/>
  <c r="L125" i="5"/>
  <c r="K125" i="5"/>
  <c r="J125" i="5"/>
  <c r="G125" i="5"/>
  <c r="L124" i="5"/>
  <c r="K124" i="5"/>
  <c r="J124" i="5"/>
  <c r="G124" i="5"/>
  <c r="L122" i="5"/>
  <c r="K122" i="5"/>
  <c r="J122" i="5"/>
  <c r="G122" i="5"/>
  <c r="L121" i="5"/>
  <c r="K121" i="5"/>
  <c r="J121" i="5"/>
  <c r="G121" i="5"/>
  <c r="L120" i="5"/>
  <c r="K120" i="5"/>
  <c r="J120" i="5"/>
  <c r="G120" i="5"/>
  <c r="L119" i="5"/>
  <c r="K119" i="5"/>
  <c r="J119" i="5"/>
  <c r="G119" i="5"/>
  <c r="L118" i="5"/>
  <c r="K118" i="5"/>
  <c r="J118" i="5"/>
  <c r="G118" i="5"/>
  <c r="L117" i="5"/>
  <c r="K117" i="5"/>
  <c r="J117" i="5"/>
  <c r="G117" i="5"/>
  <c r="L114" i="5"/>
  <c r="K114" i="5"/>
  <c r="J114" i="5"/>
  <c r="G114" i="5"/>
  <c r="L113" i="5"/>
  <c r="K113" i="5"/>
  <c r="J113" i="5"/>
  <c r="G113" i="5"/>
  <c r="L112" i="5"/>
  <c r="K112" i="5"/>
  <c r="J112" i="5"/>
  <c r="G112" i="5"/>
  <c r="L111" i="5"/>
  <c r="K111" i="5"/>
  <c r="J111" i="5"/>
  <c r="G111" i="5"/>
  <c r="L110" i="5"/>
  <c r="K110" i="5"/>
  <c r="J110" i="5"/>
  <c r="G110" i="5"/>
  <c r="L109" i="5"/>
  <c r="K109" i="5"/>
  <c r="J109" i="5"/>
  <c r="G109" i="5"/>
  <c r="L108" i="5"/>
  <c r="K108" i="5"/>
  <c r="J108" i="5"/>
  <c r="G108" i="5"/>
  <c r="L107" i="5"/>
  <c r="K107" i="5"/>
  <c r="J107" i="5"/>
  <c r="G107" i="5"/>
  <c r="L106" i="5"/>
  <c r="K106" i="5"/>
  <c r="J106" i="5"/>
  <c r="G106" i="5"/>
  <c r="L105" i="5"/>
  <c r="K105" i="5"/>
  <c r="J105" i="5"/>
  <c r="G105" i="5"/>
  <c r="L104" i="5"/>
  <c r="K104" i="5"/>
  <c r="J104" i="5"/>
  <c r="G104" i="5"/>
  <c r="L102" i="5"/>
  <c r="K102" i="5"/>
  <c r="J102" i="5"/>
  <c r="G102" i="5"/>
  <c r="L101" i="5"/>
  <c r="K101" i="5"/>
  <c r="J101" i="5"/>
  <c r="G101" i="5"/>
  <c r="L100" i="5"/>
  <c r="K100" i="5"/>
  <c r="J100" i="5"/>
  <c r="G100" i="5"/>
  <c r="L99" i="5"/>
  <c r="K99" i="5"/>
  <c r="J99" i="5"/>
  <c r="G99" i="5"/>
  <c r="L98" i="5"/>
  <c r="K98" i="5"/>
  <c r="J98" i="5"/>
  <c r="G98" i="5"/>
  <c r="L97" i="5"/>
  <c r="K97" i="5"/>
  <c r="J97" i="5"/>
  <c r="G97" i="5"/>
  <c r="L93" i="5"/>
  <c r="K93" i="5"/>
  <c r="J93" i="5"/>
  <c r="G93" i="5"/>
  <c r="L92" i="5"/>
  <c r="K92" i="5"/>
  <c r="J92" i="5"/>
  <c r="G92" i="5"/>
  <c r="L91" i="5"/>
  <c r="K91" i="5"/>
  <c r="J91" i="5"/>
  <c r="G91" i="5"/>
  <c r="L90" i="5"/>
  <c r="K90" i="5"/>
  <c r="J90" i="5"/>
  <c r="G90" i="5"/>
  <c r="L89" i="5"/>
  <c r="K89" i="5"/>
  <c r="J89" i="5"/>
  <c r="G89" i="5"/>
  <c r="L88" i="5"/>
  <c r="K88" i="5"/>
  <c r="J88" i="5"/>
  <c r="G88" i="5"/>
  <c r="L87" i="5"/>
  <c r="K87" i="5"/>
  <c r="J87" i="5"/>
  <c r="G87" i="5"/>
  <c r="L86" i="5"/>
  <c r="K86" i="5"/>
  <c r="J86" i="5"/>
  <c r="G86" i="5"/>
  <c r="L85" i="5"/>
  <c r="K85" i="5"/>
  <c r="J85" i="5"/>
  <c r="G85" i="5"/>
  <c r="L84" i="5"/>
  <c r="K84" i="5"/>
  <c r="J84" i="5"/>
  <c r="G84" i="5"/>
  <c r="L82" i="5"/>
  <c r="K82" i="5"/>
  <c r="J82" i="5"/>
  <c r="G82" i="5"/>
  <c r="L81" i="5"/>
  <c r="K81" i="5"/>
  <c r="J81" i="5"/>
  <c r="G81" i="5"/>
  <c r="L80" i="5"/>
  <c r="K80" i="5"/>
  <c r="J80" i="5"/>
  <c r="G80" i="5"/>
  <c r="L79" i="5"/>
  <c r="K79" i="5"/>
  <c r="J79" i="5"/>
  <c r="G79" i="5"/>
  <c r="L78" i="5"/>
  <c r="K78" i="5"/>
  <c r="J78" i="5"/>
  <c r="G78" i="5"/>
  <c r="L77" i="5"/>
  <c r="K77" i="5"/>
  <c r="J77" i="5"/>
  <c r="L74" i="5"/>
  <c r="K74" i="5"/>
  <c r="J74" i="5"/>
  <c r="G74" i="5"/>
  <c r="L73" i="5"/>
  <c r="K73" i="5"/>
  <c r="J73" i="5"/>
  <c r="G73" i="5"/>
  <c r="L72" i="5"/>
  <c r="K72" i="5"/>
  <c r="J72" i="5"/>
  <c r="G72" i="5"/>
  <c r="L71" i="5"/>
  <c r="K71" i="5"/>
  <c r="J71" i="5"/>
  <c r="G71" i="5"/>
  <c r="L70" i="5"/>
  <c r="K70" i="5"/>
  <c r="J70" i="5"/>
  <c r="G70" i="5"/>
  <c r="L69" i="5"/>
  <c r="K69" i="5"/>
  <c r="J69" i="5"/>
  <c r="G69" i="5"/>
  <c r="L68" i="5"/>
  <c r="K68" i="5"/>
  <c r="J68" i="5"/>
  <c r="G68" i="5"/>
  <c r="L67" i="5"/>
  <c r="K67" i="5"/>
  <c r="J67" i="5"/>
  <c r="G67" i="5"/>
  <c r="L66" i="5"/>
  <c r="K66" i="5"/>
  <c r="J66" i="5"/>
  <c r="G66" i="5"/>
  <c r="L65" i="5"/>
  <c r="K65" i="5"/>
  <c r="J65" i="5"/>
  <c r="G65" i="5"/>
  <c r="L64" i="5"/>
  <c r="K64" i="5"/>
  <c r="J64" i="5"/>
  <c r="G64" i="5"/>
  <c r="L62" i="5"/>
  <c r="K62" i="5"/>
  <c r="J62" i="5"/>
  <c r="G62" i="5"/>
  <c r="L61" i="5"/>
  <c r="K61" i="5"/>
  <c r="J61" i="5"/>
  <c r="G61" i="5"/>
  <c r="L60" i="5"/>
  <c r="K60" i="5"/>
  <c r="J60" i="5"/>
  <c r="G60" i="5"/>
  <c r="L59" i="5"/>
  <c r="K59" i="5"/>
  <c r="J59" i="5"/>
  <c r="G59" i="5"/>
  <c r="L58" i="5"/>
  <c r="K58" i="5"/>
  <c r="J58" i="5"/>
  <c r="G58" i="5"/>
  <c r="L57" i="5"/>
  <c r="K57" i="5"/>
  <c r="J57" i="5"/>
  <c r="G57" i="5"/>
  <c r="L40" i="5"/>
  <c r="K40" i="5"/>
  <c r="J40" i="5"/>
  <c r="G40" i="5"/>
  <c r="L39" i="5"/>
  <c r="K39" i="5"/>
  <c r="J39" i="5"/>
  <c r="G39" i="5"/>
  <c r="L38" i="5"/>
  <c r="K38" i="5"/>
  <c r="J38" i="5"/>
  <c r="G38" i="5"/>
  <c r="L37" i="5"/>
  <c r="K37" i="5"/>
  <c r="J37" i="5"/>
  <c r="G37" i="5"/>
  <c r="L36" i="5"/>
  <c r="K36" i="5"/>
  <c r="J36" i="5"/>
  <c r="G36" i="5"/>
  <c r="L35" i="5"/>
  <c r="K35" i="5"/>
  <c r="J35" i="5"/>
  <c r="G35" i="5"/>
  <c r="L34" i="5"/>
  <c r="K34" i="5"/>
  <c r="K33" i="5" s="1"/>
  <c r="J34" i="5"/>
  <c r="G34" i="5"/>
  <c r="G33" i="5" s="1"/>
  <c r="L33" i="5"/>
  <c r="I33" i="5"/>
  <c r="H33" i="5"/>
  <c r="G34" i="3"/>
  <c r="G35" i="3"/>
  <c r="G36" i="3"/>
  <c r="G37" i="3"/>
  <c r="G38" i="3"/>
  <c r="G39" i="3"/>
  <c r="G40" i="3"/>
  <c r="L221" i="4"/>
  <c r="K221" i="4"/>
  <c r="J221" i="4"/>
  <c r="G221" i="4"/>
  <c r="L220" i="4"/>
  <c r="K220" i="4"/>
  <c r="J220" i="4"/>
  <c r="G220" i="4"/>
  <c r="L219" i="4"/>
  <c r="K219" i="4"/>
  <c r="J219" i="4"/>
  <c r="G219" i="4"/>
  <c r="L218" i="4"/>
  <c r="K218" i="4"/>
  <c r="J218" i="4"/>
  <c r="G218" i="4"/>
  <c r="L217" i="4"/>
  <c r="K217" i="4"/>
  <c r="J217" i="4"/>
  <c r="G217" i="4"/>
  <c r="L216" i="4"/>
  <c r="K216" i="4"/>
  <c r="J216" i="4"/>
  <c r="G216" i="4"/>
  <c r="L215" i="4"/>
  <c r="K215" i="4"/>
  <c r="J215" i="4"/>
  <c r="G215" i="4"/>
  <c r="L214" i="4"/>
  <c r="K214" i="4"/>
  <c r="J214" i="4"/>
  <c r="G214" i="4"/>
  <c r="L213" i="4"/>
  <c r="K213" i="4"/>
  <c r="J213" i="4"/>
  <c r="G213" i="4"/>
  <c r="L212" i="4"/>
  <c r="K212" i="4"/>
  <c r="J212" i="4"/>
  <c r="G212" i="4"/>
  <c r="L211" i="4"/>
  <c r="K211" i="4"/>
  <c r="J211" i="4"/>
  <c r="G211" i="4"/>
  <c r="L210" i="4"/>
  <c r="K210" i="4"/>
  <c r="J210" i="4"/>
  <c r="G210" i="4"/>
  <c r="L209" i="4"/>
  <c r="K209" i="4"/>
  <c r="J209" i="4"/>
  <c r="G209" i="4"/>
  <c r="L208" i="4"/>
  <c r="K208" i="4"/>
  <c r="J208" i="4"/>
  <c r="G208" i="4"/>
  <c r="L207" i="4"/>
  <c r="K207" i="4"/>
  <c r="J207" i="4"/>
  <c r="G207" i="4"/>
  <c r="L206" i="4"/>
  <c r="K206" i="4"/>
  <c r="J206" i="4"/>
  <c r="G206" i="4"/>
  <c r="L205" i="4"/>
  <c r="K205" i="4"/>
  <c r="J205" i="4"/>
  <c r="G205" i="4"/>
  <c r="L204" i="4"/>
  <c r="K204" i="4"/>
  <c r="J204" i="4"/>
  <c r="G204" i="4"/>
  <c r="L203" i="4"/>
  <c r="K203" i="4"/>
  <c r="J203" i="4"/>
  <c r="G203" i="4"/>
  <c r="L202" i="4"/>
  <c r="K202" i="4"/>
  <c r="J202" i="4"/>
  <c r="G202" i="4"/>
  <c r="L201" i="4"/>
  <c r="K201" i="4"/>
  <c r="J201" i="4"/>
  <c r="G201" i="4"/>
  <c r="L200" i="4"/>
  <c r="K200" i="4"/>
  <c r="J200" i="4"/>
  <c r="G200" i="4"/>
  <c r="L199" i="4"/>
  <c r="K199" i="4"/>
  <c r="J199" i="4"/>
  <c r="G199" i="4"/>
  <c r="L198" i="4"/>
  <c r="K198" i="4"/>
  <c r="J198" i="4"/>
  <c r="G198" i="4"/>
  <c r="L197" i="4"/>
  <c r="K197" i="4"/>
  <c r="J197" i="4"/>
  <c r="G197" i="4"/>
  <c r="L196" i="4"/>
  <c r="K196" i="4"/>
  <c r="J196" i="4"/>
  <c r="G196" i="4"/>
  <c r="L195" i="4"/>
  <c r="K195" i="4"/>
  <c r="J195" i="4"/>
  <c r="G195" i="4"/>
  <c r="L194" i="4"/>
  <c r="K194" i="4"/>
  <c r="J194" i="4"/>
  <c r="G194" i="4"/>
  <c r="L193" i="4"/>
  <c r="K193" i="4"/>
  <c r="J193" i="4"/>
  <c r="G193" i="4"/>
  <c r="L192" i="4"/>
  <c r="K192" i="4"/>
  <c r="J192" i="4"/>
  <c r="G192" i="4"/>
  <c r="L191" i="4"/>
  <c r="K191" i="4"/>
  <c r="J191" i="4"/>
  <c r="G191" i="4"/>
  <c r="L190" i="4"/>
  <c r="K190" i="4"/>
  <c r="J190" i="4"/>
  <c r="G190" i="4"/>
  <c r="L187" i="4"/>
  <c r="K187" i="4"/>
  <c r="J187" i="4"/>
  <c r="G187" i="4"/>
  <c r="L186" i="4"/>
  <c r="K186" i="4"/>
  <c r="J186" i="4"/>
  <c r="G186" i="4"/>
  <c r="L185" i="4"/>
  <c r="K185" i="4"/>
  <c r="J185" i="4"/>
  <c r="G185" i="4"/>
  <c r="L184" i="4"/>
  <c r="K184" i="4"/>
  <c r="J184" i="4"/>
  <c r="G184" i="4"/>
  <c r="L183" i="4"/>
  <c r="K183" i="4"/>
  <c r="J183" i="4"/>
  <c r="G183" i="4"/>
  <c r="L182" i="4"/>
  <c r="K182" i="4"/>
  <c r="J182" i="4"/>
  <c r="G182" i="4"/>
  <c r="L181" i="4"/>
  <c r="K181" i="4"/>
  <c r="J181" i="4"/>
  <c r="G181" i="4"/>
  <c r="L180" i="4"/>
  <c r="K180" i="4"/>
  <c r="J180" i="4"/>
  <c r="G180" i="4"/>
  <c r="L179" i="4"/>
  <c r="K179" i="4"/>
  <c r="J179" i="4"/>
  <c r="G179" i="4"/>
  <c r="L178" i="4"/>
  <c r="K178" i="4"/>
  <c r="J178" i="4"/>
  <c r="G178" i="4"/>
  <c r="L177" i="4"/>
  <c r="K177" i="4"/>
  <c r="J177" i="4"/>
  <c r="G177" i="4"/>
  <c r="L176" i="4"/>
  <c r="K176" i="4"/>
  <c r="J176" i="4"/>
  <c r="G176" i="4"/>
  <c r="L175" i="4"/>
  <c r="K175" i="4"/>
  <c r="J175" i="4"/>
  <c r="G175" i="4"/>
  <c r="L174" i="4"/>
  <c r="K174" i="4"/>
  <c r="J174" i="4"/>
  <c r="G174" i="4"/>
  <c r="L173" i="4"/>
  <c r="K173" i="4"/>
  <c r="J173" i="4"/>
  <c r="G173" i="4"/>
  <c r="L172" i="4"/>
  <c r="K172" i="4"/>
  <c r="J172" i="4"/>
  <c r="G172" i="4"/>
  <c r="L171" i="4"/>
  <c r="K171" i="4"/>
  <c r="J171" i="4"/>
  <c r="G171" i="4"/>
  <c r="L170" i="4"/>
  <c r="K170" i="4"/>
  <c r="J170" i="4"/>
  <c r="G170" i="4"/>
  <c r="L169" i="4"/>
  <c r="K169" i="4"/>
  <c r="J169" i="4"/>
  <c r="G169" i="4"/>
  <c r="L168" i="4"/>
  <c r="K168" i="4"/>
  <c r="J168" i="4"/>
  <c r="G168" i="4"/>
  <c r="L167" i="4"/>
  <c r="K167" i="4"/>
  <c r="J167" i="4"/>
  <c r="G167" i="4"/>
  <c r="L166" i="4"/>
  <c r="K166" i="4"/>
  <c r="J166" i="4"/>
  <c r="G166" i="4"/>
  <c r="L165" i="4"/>
  <c r="K165" i="4"/>
  <c r="J165" i="4"/>
  <c r="G165" i="4"/>
  <c r="L164" i="4"/>
  <c r="K164" i="4"/>
  <c r="J164" i="4"/>
  <c r="G164" i="4"/>
  <c r="L163" i="4"/>
  <c r="K163" i="4"/>
  <c r="J163" i="4"/>
  <c r="G163" i="4"/>
  <c r="L162" i="4"/>
  <c r="K162" i="4"/>
  <c r="J162" i="4"/>
  <c r="G162" i="4"/>
  <c r="L161" i="4"/>
  <c r="K161" i="4"/>
  <c r="J161" i="4"/>
  <c r="G161" i="4"/>
  <c r="L160" i="4"/>
  <c r="K160" i="4"/>
  <c r="J160" i="4"/>
  <c r="G160" i="4"/>
  <c r="L159" i="4"/>
  <c r="K159" i="4"/>
  <c r="J159" i="4"/>
  <c r="G159" i="4"/>
  <c r="L158" i="4"/>
  <c r="K158" i="4"/>
  <c r="J158" i="4"/>
  <c r="G158" i="4"/>
  <c r="L157" i="4"/>
  <c r="K157" i="4"/>
  <c r="J157" i="4"/>
  <c r="G157" i="4"/>
  <c r="L156" i="4"/>
  <c r="K156" i="4"/>
  <c r="J156" i="4"/>
  <c r="G156" i="4"/>
  <c r="L155" i="4"/>
  <c r="K155" i="4"/>
  <c r="J155" i="4"/>
  <c r="G155" i="4"/>
  <c r="L154" i="4"/>
  <c r="K154" i="4"/>
  <c r="J154" i="4"/>
  <c r="G154" i="4"/>
  <c r="L151" i="4"/>
  <c r="K151" i="4"/>
  <c r="J151" i="4"/>
  <c r="G151" i="4"/>
  <c r="L150" i="4"/>
  <c r="K150" i="4"/>
  <c r="J150" i="4"/>
  <c r="G150" i="4"/>
  <c r="L149" i="4"/>
  <c r="K149" i="4"/>
  <c r="J149" i="4"/>
  <c r="G149" i="4"/>
  <c r="L148" i="4"/>
  <c r="K148" i="4"/>
  <c r="J148" i="4"/>
  <c r="G148" i="4"/>
  <c r="L147" i="4"/>
  <c r="K147" i="4"/>
  <c r="J147" i="4"/>
  <c r="G147" i="4"/>
  <c r="L146" i="4"/>
  <c r="K146" i="4"/>
  <c r="J146" i="4"/>
  <c r="G146" i="4"/>
  <c r="L145" i="4"/>
  <c r="K145" i="4"/>
  <c r="J145" i="4"/>
  <c r="G145" i="4"/>
  <c r="L144" i="4"/>
  <c r="K144" i="4"/>
  <c r="J144" i="4"/>
  <c r="G144" i="4"/>
  <c r="L143" i="4"/>
  <c r="K143" i="4"/>
  <c r="J143" i="4"/>
  <c r="G143" i="4"/>
  <c r="L142" i="4"/>
  <c r="K142" i="4"/>
  <c r="J142" i="4"/>
  <c r="G142" i="4"/>
  <c r="L141" i="4"/>
  <c r="K141" i="4"/>
  <c r="J141" i="4"/>
  <c r="G141" i="4"/>
  <c r="L140" i="4"/>
  <c r="K140" i="4"/>
  <c r="J140" i="4"/>
  <c r="G140" i="4"/>
  <c r="L139" i="4"/>
  <c r="K139" i="4"/>
  <c r="J139" i="4"/>
  <c r="G139" i="4"/>
  <c r="L138" i="4"/>
  <c r="K138" i="4"/>
  <c r="J138" i="4"/>
  <c r="G138" i="4"/>
  <c r="L137" i="4"/>
  <c r="K137" i="4"/>
  <c r="J137" i="4"/>
  <c r="G137" i="4"/>
  <c r="L136" i="4"/>
  <c r="K136" i="4"/>
  <c r="J136" i="4"/>
  <c r="G136" i="4"/>
  <c r="L135" i="4"/>
  <c r="K135" i="4"/>
  <c r="J135" i="4"/>
  <c r="G135" i="4"/>
  <c r="L134" i="4"/>
  <c r="K134" i="4"/>
  <c r="J134" i="4"/>
  <c r="G134" i="4"/>
  <c r="L133" i="4"/>
  <c r="K133" i="4"/>
  <c r="J133" i="4"/>
  <c r="G133" i="4"/>
  <c r="L132" i="4"/>
  <c r="K132" i="4"/>
  <c r="J132" i="4"/>
  <c r="G132" i="4"/>
  <c r="L131" i="4"/>
  <c r="K131" i="4"/>
  <c r="J131" i="4"/>
  <c r="G131" i="4"/>
  <c r="L130" i="4"/>
  <c r="K130" i="4"/>
  <c r="J130" i="4"/>
  <c r="G130" i="4"/>
  <c r="L129" i="4"/>
  <c r="K129" i="4"/>
  <c r="J129" i="4"/>
  <c r="G129" i="4"/>
  <c r="L128" i="4"/>
  <c r="K128" i="4"/>
  <c r="J128" i="4"/>
  <c r="G128" i="4"/>
  <c r="L127" i="4"/>
  <c r="K127" i="4"/>
  <c r="J127" i="4"/>
  <c r="G127" i="4"/>
  <c r="L126" i="4"/>
  <c r="K126" i="4"/>
  <c r="J126" i="4"/>
  <c r="G126" i="4"/>
  <c r="L125" i="4"/>
  <c r="K125" i="4"/>
  <c r="J125" i="4"/>
  <c r="G125" i="4"/>
  <c r="L124" i="4"/>
  <c r="K124" i="4"/>
  <c r="J124" i="4"/>
  <c r="G124" i="4"/>
  <c r="L123" i="4"/>
  <c r="K123" i="4"/>
  <c r="J123" i="4"/>
  <c r="G123" i="4"/>
  <c r="L122" i="4"/>
  <c r="K122" i="4"/>
  <c r="J122" i="4"/>
  <c r="G122" i="4"/>
  <c r="L121" i="4"/>
  <c r="K121" i="4"/>
  <c r="J121" i="4"/>
  <c r="G121" i="4"/>
  <c r="L120" i="4"/>
  <c r="K120" i="4"/>
  <c r="J120" i="4"/>
  <c r="G120" i="4"/>
  <c r="L119" i="4"/>
  <c r="K119" i="4"/>
  <c r="J119" i="4"/>
  <c r="G119" i="4"/>
  <c r="L118" i="4"/>
  <c r="K118" i="4"/>
  <c r="J118" i="4"/>
  <c r="G118" i="4"/>
  <c r="L115" i="4"/>
  <c r="K115" i="4"/>
  <c r="J115" i="4"/>
  <c r="G115" i="4"/>
  <c r="L114" i="4"/>
  <c r="K114" i="4"/>
  <c r="J114" i="4"/>
  <c r="G114" i="4"/>
  <c r="L113" i="4"/>
  <c r="K113" i="4"/>
  <c r="J113" i="4"/>
  <c r="G113" i="4"/>
  <c r="L112" i="4"/>
  <c r="K112" i="4"/>
  <c r="J112" i="4"/>
  <c r="G112" i="4"/>
  <c r="L111" i="4"/>
  <c r="K111" i="4"/>
  <c r="J111" i="4"/>
  <c r="G111" i="4"/>
  <c r="L110" i="4"/>
  <c r="K110" i="4"/>
  <c r="J110" i="4"/>
  <c r="G110" i="4"/>
  <c r="L109" i="4"/>
  <c r="K109" i="4"/>
  <c r="J109" i="4"/>
  <c r="G109" i="4"/>
  <c r="L108" i="4"/>
  <c r="K108" i="4"/>
  <c r="J108" i="4"/>
  <c r="G108" i="4"/>
  <c r="L107" i="4"/>
  <c r="K107" i="4"/>
  <c r="J107" i="4"/>
  <c r="G107" i="4"/>
  <c r="L106" i="4"/>
  <c r="K106" i="4"/>
  <c r="J106" i="4"/>
  <c r="G106" i="4"/>
  <c r="L105" i="4"/>
  <c r="K105" i="4"/>
  <c r="J105" i="4"/>
  <c r="G105" i="4"/>
  <c r="L104" i="4"/>
  <c r="K104" i="4"/>
  <c r="J104" i="4"/>
  <c r="G104" i="4"/>
  <c r="L103" i="4"/>
  <c r="K103" i="4"/>
  <c r="J103" i="4"/>
  <c r="G103" i="4"/>
  <c r="L102" i="4"/>
  <c r="K102" i="4"/>
  <c r="J102" i="4"/>
  <c r="G102" i="4"/>
  <c r="L101" i="4"/>
  <c r="K101" i="4"/>
  <c r="J101" i="4"/>
  <c r="G101" i="4"/>
  <c r="L100" i="4"/>
  <c r="K100" i="4"/>
  <c r="J100" i="4"/>
  <c r="G100" i="4"/>
  <c r="L99" i="4"/>
  <c r="K99" i="4"/>
  <c r="J99" i="4"/>
  <c r="G99" i="4"/>
  <c r="L98" i="4"/>
  <c r="K98" i="4"/>
  <c r="J98" i="4"/>
  <c r="G98" i="4"/>
  <c r="L97" i="4"/>
  <c r="K97" i="4"/>
  <c r="J97" i="4"/>
  <c r="G97" i="4"/>
  <c r="L96" i="4"/>
  <c r="K96" i="4"/>
  <c r="J96" i="4"/>
  <c r="G96" i="4"/>
  <c r="L95" i="4"/>
  <c r="K95" i="4"/>
  <c r="J95" i="4"/>
  <c r="G95" i="4"/>
  <c r="L94" i="4"/>
  <c r="K94" i="4"/>
  <c r="J94" i="4"/>
  <c r="G94" i="4"/>
  <c r="L93" i="4"/>
  <c r="K93" i="4"/>
  <c r="J93" i="4"/>
  <c r="G93" i="4"/>
  <c r="L92" i="4"/>
  <c r="K92" i="4"/>
  <c r="J92" i="4"/>
  <c r="G92" i="4"/>
  <c r="L91" i="4"/>
  <c r="K91" i="4"/>
  <c r="J91" i="4"/>
  <c r="G91" i="4"/>
  <c r="L90" i="4"/>
  <c r="K90" i="4"/>
  <c r="J90" i="4"/>
  <c r="G90" i="4"/>
  <c r="L89" i="4"/>
  <c r="K89" i="4"/>
  <c r="J89" i="4"/>
  <c r="G89" i="4"/>
  <c r="L88" i="4"/>
  <c r="K88" i="4"/>
  <c r="J88" i="4"/>
  <c r="G88" i="4"/>
  <c r="L87" i="4"/>
  <c r="K87" i="4"/>
  <c r="J87" i="4"/>
  <c r="G87" i="4"/>
  <c r="L86" i="4"/>
  <c r="K86" i="4"/>
  <c r="J86" i="4"/>
  <c r="G86" i="4"/>
  <c r="L85" i="4"/>
  <c r="K85" i="4"/>
  <c r="J85" i="4"/>
  <c r="G85" i="4"/>
  <c r="L84" i="4"/>
  <c r="K84" i="4"/>
  <c r="J84" i="4"/>
  <c r="G84" i="4"/>
  <c r="L83" i="4"/>
  <c r="K83" i="4"/>
  <c r="J83" i="4"/>
  <c r="G83" i="4"/>
  <c r="L82" i="4"/>
  <c r="K82" i="4"/>
  <c r="J82" i="4"/>
  <c r="G82" i="4"/>
  <c r="L65" i="4"/>
  <c r="K65" i="4"/>
  <c r="J65" i="4"/>
  <c r="G65" i="4"/>
  <c r="L64" i="4"/>
  <c r="K64" i="4"/>
  <c r="J64" i="4"/>
  <c r="G64" i="4"/>
  <c r="L63" i="4"/>
  <c r="K63" i="4"/>
  <c r="J63" i="4"/>
  <c r="G63" i="4"/>
  <c r="L62" i="4"/>
  <c r="K62" i="4"/>
  <c r="J62" i="4"/>
  <c r="G62" i="4"/>
  <c r="L61" i="4"/>
  <c r="K61" i="4"/>
  <c r="J61" i="4"/>
  <c r="G61" i="4"/>
  <c r="L60" i="4"/>
  <c r="K60" i="4"/>
  <c r="J60" i="4"/>
  <c r="G60" i="4"/>
  <c r="L59" i="4"/>
  <c r="K59" i="4"/>
  <c r="J59" i="4"/>
  <c r="G59" i="4"/>
  <c r="L58" i="4"/>
  <c r="K58" i="4"/>
  <c r="J58" i="4"/>
  <c r="G58" i="4"/>
  <c r="L57" i="4"/>
  <c r="K57" i="4"/>
  <c r="J57" i="4"/>
  <c r="G57" i="4"/>
  <c r="L56" i="4"/>
  <c r="K56" i="4"/>
  <c r="J56" i="4"/>
  <c r="G56" i="4"/>
  <c r="L55" i="4"/>
  <c r="K55" i="4"/>
  <c r="J55" i="4"/>
  <c r="G55" i="4"/>
  <c r="L54" i="4"/>
  <c r="K54" i="4"/>
  <c r="J54" i="4"/>
  <c r="G54" i="4"/>
  <c r="L53" i="4"/>
  <c r="K53" i="4"/>
  <c r="J53" i="4"/>
  <c r="G53" i="4"/>
  <c r="L52" i="4"/>
  <c r="K52" i="4"/>
  <c r="J52" i="4"/>
  <c r="G52" i="4"/>
  <c r="L51" i="4"/>
  <c r="K51" i="4"/>
  <c r="J51" i="4"/>
  <c r="G51" i="4"/>
  <c r="L50" i="4"/>
  <c r="K50" i="4"/>
  <c r="J50" i="4"/>
  <c r="G50" i="4"/>
  <c r="L49" i="4"/>
  <c r="K49" i="4"/>
  <c r="J49" i="4"/>
  <c r="G49" i="4"/>
  <c r="L48" i="4"/>
  <c r="K48" i="4"/>
  <c r="J48" i="4"/>
  <c r="G48" i="4"/>
  <c r="L47" i="4"/>
  <c r="K47" i="4"/>
  <c r="J47" i="4"/>
  <c r="G47" i="4"/>
  <c r="L46" i="4"/>
  <c r="K46" i="4"/>
  <c r="J46" i="4"/>
  <c r="G46" i="4"/>
  <c r="L45" i="4"/>
  <c r="K45" i="4"/>
  <c r="J45" i="4"/>
  <c r="G45" i="4"/>
  <c r="L44" i="4"/>
  <c r="K44" i="4"/>
  <c r="J44" i="4"/>
  <c r="G44" i="4"/>
  <c r="L43" i="4"/>
  <c r="K43" i="4"/>
  <c r="J43" i="4"/>
  <c r="G43" i="4"/>
  <c r="L42" i="4"/>
  <c r="K42" i="4"/>
  <c r="J42" i="4"/>
  <c r="G42" i="4"/>
  <c r="L41" i="4"/>
  <c r="K41" i="4"/>
  <c r="J41" i="4"/>
  <c r="G41" i="4"/>
  <c r="L40" i="4"/>
  <c r="K40" i="4"/>
  <c r="J40" i="4"/>
  <c r="G40" i="4"/>
  <c r="L39" i="4"/>
  <c r="K39" i="4"/>
  <c r="J39" i="4"/>
  <c r="G39" i="4"/>
  <c r="L38" i="4"/>
  <c r="K38" i="4"/>
  <c r="J38" i="4"/>
  <c r="G38" i="4"/>
  <c r="L37" i="4"/>
  <c r="K37" i="4"/>
  <c r="J37" i="4"/>
  <c r="G37" i="4"/>
  <c r="L36" i="4"/>
  <c r="K36" i="4"/>
  <c r="J36" i="4"/>
  <c r="G36" i="4"/>
  <c r="L35" i="4"/>
  <c r="K35" i="4"/>
  <c r="J35" i="4"/>
  <c r="G35" i="4"/>
  <c r="L34" i="4"/>
  <c r="L33" i="4" s="1"/>
  <c r="K34" i="4"/>
  <c r="K33" i="4" s="1"/>
  <c r="J34" i="4"/>
  <c r="J33" i="4" s="1"/>
  <c r="G34" i="4"/>
  <c r="G33" i="4" s="1"/>
  <c r="I33" i="4"/>
  <c r="H33" i="4"/>
  <c r="F33" i="4"/>
  <c r="E33" i="4"/>
  <c r="L118" i="3"/>
  <c r="L119" i="3"/>
  <c r="L120" i="3"/>
  <c r="L121" i="3"/>
  <c r="L122" i="3"/>
  <c r="L123" i="3"/>
  <c r="L124" i="3"/>
  <c r="L125" i="3"/>
  <c r="L126" i="3"/>
  <c r="L127" i="3"/>
  <c r="L128" i="3"/>
  <c r="L129" i="3"/>
  <c r="L130" i="3"/>
  <c r="L131" i="3"/>
  <c r="L132" i="3"/>
  <c r="L133" i="3"/>
  <c r="L117" i="3"/>
  <c r="K118" i="3"/>
  <c r="K119" i="3"/>
  <c r="K120" i="3"/>
  <c r="K121" i="3"/>
  <c r="K122" i="3"/>
  <c r="K123" i="3"/>
  <c r="K124" i="3"/>
  <c r="K125" i="3"/>
  <c r="K126" i="3"/>
  <c r="K127" i="3"/>
  <c r="K128" i="3"/>
  <c r="K129" i="3"/>
  <c r="K130" i="3"/>
  <c r="K131" i="3"/>
  <c r="K132" i="3"/>
  <c r="K133" i="3"/>
  <c r="K117" i="3"/>
  <c r="J118" i="3"/>
  <c r="J119" i="3"/>
  <c r="J120" i="3"/>
  <c r="J121" i="3"/>
  <c r="J122" i="3"/>
  <c r="J123" i="3"/>
  <c r="J124" i="3"/>
  <c r="J125" i="3"/>
  <c r="J126" i="3"/>
  <c r="J127" i="3"/>
  <c r="J128" i="3"/>
  <c r="J129" i="3"/>
  <c r="J130" i="3"/>
  <c r="J131" i="3"/>
  <c r="J132" i="3"/>
  <c r="J133" i="3"/>
  <c r="J117" i="3"/>
  <c r="G118" i="3"/>
  <c r="G119" i="3"/>
  <c r="G120" i="3"/>
  <c r="G121" i="3"/>
  <c r="G122" i="3"/>
  <c r="G123" i="3"/>
  <c r="G124" i="3"/>
  <c r="G125" i="3"/>
  <c r="G126" i="3"/>
  <c r="G127" i="3"/>
  <c r="G128" i="3"/>
  <c r="G129" i="3"/>
  <c r="G130" i="3"/>
  <c r="G131" i="3"/>
  <c r="G132" i="3"/>
  <c r="G133" i="3"/>
  <c r="G117" i="3"/>
  <c r="L98" i="3"/>
  <c r="L99" i="3"/>
  <c r="L100" i="3"/>
  <c r="L101" i="3"/>
  <c r="L102" i="3"/>
  <c r="L103" i="3"/>
  <c r="L104" i="3"/>
  <c r="L105" i="3"/>
  <c r="L106" i="3"/>
  <c r="L107" i="3"/>
  <c r="L108" i="3"/>
  <c r="L109" i="3"/>
  <c r="L110" i="3"/>
  <c r="L111" i="3"/>
  <c r="L112" i="3"/>
  <c r="L113" i="3"/>
  <c r="L114" i="3"/>
  <c r="K98" i="3"/>
  <c r="K99" i="3"/>
  <c r="K100" i="3"/>
  <c r="K101" i="3"/>
  <c r="K102" i="3"/>
  <c r="K103" i="3"/>
  <c r="K104" i="3"/>
  <c r="K105" i="3"/>
  <c r="K106" i="3"/>
  <c r="K107" i="3"/>
  <c r="K108" i="3"/>
  <c r="K109" i="3"/>
  <c r="K110" i="3"/>
  <c r="K111" i="3"/>
  <c r="K112" i="3"/>
  <c r="K113" i="3"/>
  <c r="K114" i="3"/>
  <c r="L97" i="3"/>
  <c r="K97" i="3"/>
  <c r="J98" i="3"/>
  <c r="J99" i="3"/>
  <c r="J100" i="3"/>
  <c r="J101" i="3"/>
  <c r="J102" i="3"/>
  <c r="J103" i="3"/>
  <c r="J104" i="3"/>
  <c r="J105" i="3"/>
  <c r="J106" i="3"/>
  <c r="J107" i="3"/>
  <c r="J108" i="3"/>
  <c r="J109" i="3"/>
  <c r="J110" i="3"/>
  <c r="J111" i="3"/>
  <c r="J112" i="3"/>
  <c r="J113" i="3"/>
  <c r="J114" i="3"/>
  <c r="J97" i="3"/>
  <c r="G98" i="3"/>
  <c r="G99" i="3"/>
  <c r="G100" i="3"/>
  <c r="G101" i="3"/>
  <c r="G102" i="3"/>
  <c r="G103" i="3"/>
  <c r="G104" i="3"/>
  <c r="G105" i="3"/>
  <c r="G106" i="3"/>
  <c r="G107" i="3"/>
  <c r="G108" i="3"/>
  <c r="G109" i="3"/>
  <c r="G110" i="3"/>
  <c r="G111" i="3"/>
  <c r="G112" i="3"/>
  <c r="G113" i="3"/>
  <c r="G114" i="3"/>
  <c r="G97" i="3"/>
  <c r="L93" i="3"/>
  <c r="K93" i="3"/>
  <c r="J93" i="3"/>
  <c r="G93" i="3"/>
  <c r="L92" i="3"/>
  <c r="K92" i="3"/>
  <c r="J92" i="3"/>
  <c r="G92" i="3"/>
  <c r="L91" i="3"/>
  <c r="K91" i="3"/>
  <c r="J91" i="3"/>
  <c r="G91" i="3"/>
  <c r="L90" i="3"/>
  <c r="K90" i="3"/>
  <c r="J90" i="3"/>
  <c r="G90" i="3"/>
  <c r="L89" i="3"/>
  <c r="K89" i="3"/>
  <c r="J89" i="3"/>
  <c r="G89" i="3"/>
  <c r="L88" i="3"/>
  <c r="K88" i="3"/>
  <c r="J88" i="3"/>
  <c r="G88" i="3"/>
  <c r="L87" i="3"/>
  <c r="K87" i="3"/>
  <c r="J87" i="3"/>
  <c r="G87" i="3"/>
  <c r="L86" i="3"/>
  <c r="K86" i="3"/>
  <c r="J86" i="3"/>
  <c r="G86" i="3"/>
  <c r="L85" i="3"/>
  <c r="K85" i="3"/>
  <c r="J85" i="3"/>
  <c r="G85" i="3"/>
  <c r="L84" i="3"/>
  <c r="K84" i="3"/>
  <c r="J84" i="3"/>
  <c r="G84" i="3"/>
  <c r="L83" i="3"/>
  <c r="K83" i="3"/>
  <c r="J83" i="3"/>
  <c r="G83" i="3"/>
  <c r="L82" i="3"/>
  <c r="K82" i="3"/>
  <c r="J82" i="3"/>
  <c r="G82" i="3"/>
  <c r="L81" i="3"/>
  <c r="K81" i="3"/>
  <c r="J81" i="3"/>
  <c r="G81" i="3"/>
  <c r="L80" i="3"/>
  <c r="K80" i="3"/>
  <c r="J80" i="3"/>
  <c r="G80" i="3"/>
  <c r="L79" i="3"/>
  <c r="K79" i="3"/>
  <c r="J79" i="3"/>
  <c r="G79" i="3"/>
  <c r="L78" i="3"/>
  <c r="K78" i="3"/>
  <c r="J78" i="3"/>
  <c r="G78" i="3"/>
  <c r="L77" i="3"/>
  <c r="K77" i="3"/>
  <c r="J77" i="3"/>
  <c r="G77" i="3"/>
  <c r="L58" i="3"/>
  <c r="L59" i="3"/>
  <c r="L60" i="3"/>
  <c r="L61" i="3"/>
  <c r="L62" i="3"/>
  <c r="L63" i="3"/>
  <c r="L64" i="3"/>
  <c r="L65" i="3"/>
  <c r="L66" i="3"/>
  <c r="L67" i="3"/>
  <c r="L68" i="3"/>
  <c r="L69" i="3"/>
  <c r="L70" i="3"/>
  <c r="L71" i="3"/>
  <c r="L72" i="3"/>
  <c r="L73" i="3"/>
  <c r="L74" i="3"/>
  <c r="K58" i="3"/>
  <c r="K59" i="3"/>
  <c r="K60" i="3"/>
  <c r="K61" i="3"/>
  <c r="K62" i="3"/>
  <c r="K63" i="3"/>
  <c r="K64" i="3"/>
  <c r="K65" i="3"/>
  <c r="K66" i="3"/>
  <c r="K67" i="3"/>
  <c r="K68" i="3"/>
  <c r="K69" i="3"/>
  <c r="K70" i="3"/>
  <c r="K71" i="3"/>
  <c r="K72" i="3"/>
  <c r="K73" i="3"/>
  <c r="K74" i="3"/>
  <c r="J72" i="3"/>
  <c r="J73" i="3"/>
  <c r="J74" i="3"/>
  <c r="J71" i="3"/>
  <c r="J70" i="3"/>
  <c r="J69" i="3"/>
  <c r="J68" i="3"/>
  <c r="J67" i="3"/>
  <c r="J66" i="3"/>
  <c r="J65" i="3"/>
  <c r="J58" i="3"/>
  <c r="J59" i="3"/>
  <c r="J60" i="3"/>
  <c r="J61" i="3"/>
  <c r="J62" i="3"/>
  <c r="J63" i="3"/>
  <c r="J64" i="3"/>
  <c r="G58" i="3"/>
  <c r="G59" i="3"/>
  <c r="G60" i="3"/>
  <c r="G61" i="3"/>
  <c r="G62" i="3"/>
  <c r="G63" i="3"/>
  <c r="G64" i="3"/>
  <c r="G65" i="3"/>
  <c r="G66" i="3"/>
  <c r="G67" i="3"/>
  <c r="G68" i="3"/>
  <c r="G69" i="3"/>
  <c r="G70" i="3"/>
  <c r="G71" i="3"/>
  <c r="G72" i="3"/>
  <c r="G73" i="3"/>
  <c r="G74" i="3"/>
  <c r="L57" i="3"/>
  <c r="K57" i="3"/>
  <c r="J57" i="3"/>
  <c r="G57" i="3"/>
  <c r="L35" i="3"/>
  <c r="L36" i="3"/>
  <c r="L37" i="3"/>
  <c r="L38" i="3"/>
  <c r="L39" i="3"/>
  <c r="L40" i="3"/>
  <c r="K38" i="3"/>
  <c r="K39" i="3"/>
  <c r="K40" i="3"/>
  <c r="K35" i="3"/>
  <c r="K36" i="3"/>
  <c r="K37" i="3"/>
  <c r="L34" i="3"/>
  <c r="K34" i="3"/>
  <c r="J35" i="3"/>
  <c r="J36" i="3"/>
  <c r="J37" i="3"/>
  <c r="J38" i="3"/>
  <c r="J39" i="3"/>
  <c r="J40" i="3"/>
  <c r="J34" i="3"/>
  <c r="H33" i="3"/>
  <c r="I33" i="3"/>
  <c r="M63" i="5" l="1"/>
  <c r="M104" i="3"/>
  <c r="M35" i="4"/>
  <c r="M36" i="4"/>
  <c r="M37" i="4"/>
  <c r="M38" i="4"/>
  <c r="M39" i="4"/>
  <c r="M40" i="4"/>
  <c r="M41" i="4"/>
  <c r="M42" i="4"/>
  <c r="M43" i="4"/>
  <c r="M44" i="4"/>
  <c r="M45" i="4"/>
  <c r="M46" i="4"/>
  <c r="M47" i="4"/>
  <c r="M48" i="4"/>
  <c r="M49" i="4"/>
  <c r="M50" i="4"/>
  <c r="M51" i="4"/>
  <c r="M52" i="4"/>
  <c r="M53" i="4"/>
  <c r="M54" i="4"/>
  <c r="M55" i="4"/>
  <c r="M56" i="4"/>
  <c r="M57" i="4"/>
  <c r="M58" i="4"/>
  <c r="M59" i="4"/>
  <c r="M60" i="4"/>
  <c r="M61" i="4"/>
  <c r="M62" i="4"/>
  <c r="M63" i="4"/>
  <c r="M64" i="4"/>
  <c r="M65" i="4"/>
  <c r="M82" i="4"/>
  <c r="M83" i="4"/>
  <c r="M84" i="4"/>
  <c r="M85" i="4"/>
  <c r="M86" i="4"/>
  <c r="M87" i="4"/>
  <c r="M88" i="4"/>
  <c r="M89" i="4"/>
  <c r="M90" i="4"/>
  <c r="M91" i="4"/>
  <c r="M92" i="4"/>
  <c r="M35" i="5"/>
  <c r="M36" i="5"/>
  <c r="M37" i="5"/>
  <c r="M38" i="5"/>
  <c r="M39" i="5"/>
  <c r="M40" i="5"/>
  <c r="M57" i="5"/>
  <c r="M58" i="5"/>
  <c r="M61" i="5"/>
  <c r="M62" i="5"/>
  <c r="M64" i="5"/>
  <c r="M65" i="5"/>
  <c r="M66" i="5"/>
  <c r="M67" i="5"/>
  <c r="M68" i="5"/>
  <c r="M69" i="5"/>
  <c r="M70" i="5"/>
  <c r="M71" i="5"/>
  <c r="M72" i="5"/>
  <c r="M73" i="5"/>
  <c r="M74" i="5"/>
  <c r="M77" i="5"/>
  <c r="M78" i="5"/>
  <c r="M79" i="5"/>
  <c r="M80" i="5"/>
  <c r="M81" i="5"/>
  <c r="M82" i="5"/>
  <c r="M84" i="5"/>
  <c r="M85" i="5"/>
  <c r="M86" i="5"/>
  <c r="M87" i="5"/>
  <c r="M88" i="5"/>
  <c r="M89" i="5"/>
  <c r="M90" i="5"/>
  <c r="M91" i="5"/>
  <c r="M92" i="5"/>
  <c r="M93" i="5"/>
  <c r="M97" i="5"/>
  <c r="M98" i="5"/>
  <c r="M99" i="5"/>
  <c r="M100" i="5"/>
  <c r="M101" i="5"/>
  <c r="M102" i="5"/>
  <c r="M104" i="5"/>
  <c r="M105" i="5"/>
  <c r="M106" i="5"/>
  <c r="M107" i="5"/>
  <c r="M108" i="5"/>
  <c r="M109" i="5"/>
  <c r="M110" i="5"/>
  <c r="M111" i="5"/>
  <c r="M112" i="5"/>
  <c r="M113" i="5"/>
  <c r="M114" i="5"/>
  <c r="M117" i="5"/>
  <c r="M118" i="5"/>
  <c r="M119" i="5"/>
  <c r="M120" i="5"/>
  <c r="M121" i="5"/>
  <c r="M122" i="5"/>
  <c r="M124" i="5"/>
  <c r="M125" i="5"/>
  <c r="M126" i="5"/>
  <c r="M127" i="5"/>
  <c r="M128" i="5"/>
  <c r="M130" i="5"/>
  <c r="M131" i="5"/>
  <c r="M132" i="5"/>
  <c r="M133" i="5"/>
  <c r="M93" i="4"/>
  <c r="M94" i="4"/>
  <c r="M95" i="4"/>
  <c r="M96" i="4"/>
  <c r="M97" i="4"/>
  <c r="M98" i="4"/>
  <c r="M99" i="4"/>
  <c r="M100" i="4"/>
  <c r="M101" i="4"/>
  <c r="M102" i="4"/>
  <c r="M103" i="4"/>
  <c r="M104" i="4"/>
  <c r="M105" i="4"/>
  <c r="M106" i="4"/>
  <c r="M107" i="4"/>
  <c r="M108" i="4"/>
  <c r="M109" i="4"/>
  <c r="M110" i="4"/>
  <c r="M111" i="4"/>
  <c r="M112" i="4"/>
  <c r="M113" i="4"/>
  <c r="M114" i="4"/>
  <c r="M115" i="4"/>
  <c r="M118" i="4"/>
  <c r="M119" i="4"/>
  <c r="M120" i="4"/>
  <c r="M121" i="4"/>
  <c r="M122" i="4"/>
  <c r="M123" i="4"/>
  <c r="M124" i="4"/>
  <c r="M125" i="4"/>
  <c r="M126" i="4"/>
  <c r="M127" i="4"/>
  <c r="M128" i="4"/>
  <c r="M129" i="4"/>
  <c r="M130" i="4"/>
  <c r="M131" i="4"/>
  <c r="M132" i="4"/>
  <c r="M133" i="4"/>
  <c r="M134" i="4"/>
  <c r="M135" i="4"/>
  <c r="M136" i="4"/>
  <c r="M137" i="4"/>
  <c r="M138" i="4"/>
  <c r="M139" i="4"/>
  <c r="M140" i="4"/>
  <c r="M141" i="4"/>
  <c r="M142" i="4"/>
  <c r="M143" i="4"/>
  <c r="M144" i="4"/>
  <c r="M145" i="4"/>
  <c r="M146" i="4"/>
  <c r="M147" i="4"/>
  <c r="M148" i="4"/>
  <c r="M149" i="4"/>
  <c r="M150" i="4"/>
  <c r="M151" i="4"/>
  <c r="M154" i="4"/>
  <c r="M155" i="4"/>
  <c r="M156" i="4"/>
  <c r="M157" i="4"/>
  <c r="M158" i="4"/>
  <c r="M159" i="4"/>
  <c r="M160" i="4"/>
  <c r="M161" i="4"/>
  <c r="M162" i="4"/>
  <c r="M163" i="4"/>
  <c r="M164" i="4"/>
  <c r="M165" i="4"/>
  <c r="M166" i="4"/>
  <c r="M167" i="4"/>
  <c r="M180" i="4"/>
  <c r="M181" i="4"/>
  <c r="M182" i="4"/>
  <c r="M183" i="4"/>
  <c r="M184" i="4"/>
  <c r="M185" i="4"/>
  <c r="M186" i="4"/>
  <c r="M187" i="4"/>
  <c r="M190" i="4"/>
  <c r="M191" i="4"/>
  <c r="M192" i="4"/>
  <c r="M193" i="4"/>
  <c r="M194" i="4"/>
  <c r="M195" i="4"/>
  <c r="M60" i="5"/>
  <c r="M59" i="5"/>
  <c r="J33" i="5"/>
  <c r="M34" i="5"/>
  <c r="M168" i="4"/>
  <c r="M169" i="4"/>
  <c r="M170" i="4"/>
  <c r="M171" i="4"/>
  <c r="M172" i="4"/>
  <c r="M173" i="4"/>
  <c r="M174" i="4"/>
  <c r="M175" i="4"/>
  <c r="M176" i="4"/>
  <c r="M177" i="4"/>
  <c r="M178" i="4"/>
  <c r="M179" i="4"/>
  <c r="M196" i="4"/>
  <c r="M197" i="4"/>
  <c r="M198" i="4"/>
  <c r="M199" i="4"/>
  <c r="M200" i="4"/>
  <c r="M201" i="4"/>
  <c r="M202" i="4"/>
  <c r="M203" i="4"/>
  <c r="M204" i="4"/>
  <c r="M205" i="4"/>
  <c r="M206" i="4"/>
  <c r="M207" i="4"/>
  <c r="M208" i="4"/>
  <c r="M209" i="4"/>
  <c r="M210" i="4"/>
  <c r="M211" i="4"/>
  <c r="M212" i="4"/>
  <c r="M213" i="4"/>
  <c r="M214" i="4"/>
  <c r="M215" i="4"/>
  <c r="M216" i="4"/>
  <c r="M217" i="4"/>
  <c r="M218" i="4"/>
  <c r="M219" i="4"/>
  <c r="M220" i="4"/>
  <c r="M221" i="4"/>
  <c r="M133" i="3"/>
  <c r="M129" i="3"/>
  <c r="M121" i="3"/>
  <c r="M119" i="3"/>
  <c r="M130" i="3"/>
  <c r="M120" i="3"/>
  <c r="M111" i="3"/>
  <c r="M82" i="3"/>
  <c r="M86" i="3"/>
  <c r="M112" i="3"/>
  <c r="M107" i="3"/>
  <c r="M125" i="3"/>
  <c r="M118" i="3"/>
  <c r="M36" i="3"/>
  <c r="M103" i="3"/>
  <c r="M38" i="3"/>
  <c r="M72" i="3"/>
  <c r="M64" i="3"/>
  <c r="M60" i="3"/>
  <c r="M90" i="3"/>
  <c r="M127" i="3"/>
  <c r="M123" i="3"/>
  <c r="M34" i="3"/>
  <c r="M71" i="3"/>
  <c r="M110" i="3"/>
  <c r="M106" i="3"/>
  <c r="M102" i="3"/>
  <c r="M98" i="3"/>
  <c r="M132" i="3"/>
  <c r="M122" i="3"/>
  <c r="M70" i="3"/>
  <c r="M66" i="3"/>
  <c r="M109" i="3"/>
  <c r="M105" i="3"/>
  <c r="M101" i="3"/>
  <c r="M128" i="3"/>
  <c r="M124" i="3"/>
  <c r="M74" i="3"/>
  <c r="M62" i="3"/>
  <c r="M100" i="3"/>
  <c r="M99" i="3"/>
  <c r="M58" i="3"/>
  <c r="M40" i="3"/>
  <c r="M68" i="3"/>
  <c r="M131" i="3"/>
  <c r="M117" i="3"/>
  <c r="G33" i="3"/>
  <c r="M69" i="3"/>
  <c r="M65" i="3"/>
  <c r="M61" i="3"/>
  <c r="M77" i="3"/>
  <c r="M78" i="3"/>
  <c r="M83" i="3"/>
  <c r="M84" i="3"/>
  <c r="M85" i="3"/>
  <c r="M114" i="3"/>
  <c r="M108" i="3"/>
  <c r="M73" i="3"/>
  <c r="M126" i="3"/>
  <c r="J33" i="3"/>
  <c r="M67" i="3"/>
  <c r="M63" i="3"/>
  <c r="M59" i="3"/>
  <c r="M91" i="3"/>
  <c r="M92" i="3"/>
  <c r="M93" i="3"/>
  <c r="M97" i="3"/>
  <c r="M113" i="3"/>
  <c r="M79" i="3"/>
  <c r="M80" i="3"/>
  <c r="M81" i="3"/>
  <c r="M87" i="3"/>
  <c r="M88" i="3"/>
  <c r="M89" i="3"/>
  <c r="M57" i="3"/>
  <c r="K33" i="3"/>
  <c r="M39" i="3"/>
  <c r="M37" i="3"/>
  <c r="M35" i="3"/>
  <c r="L33" i="3"/>
  <c r="M34" i="4"/>
  <c r="M33" i="4" s="1"/>
  <c r="M33" i="5" l="1"/>
  <c r="M33" i="3"/>
</calcChain>
</file>

<file path=xl/sharedStrings.xml><?xml version="1.0" encoding="utf-8"?>
<sst xmlns="http://schemas.openxmlformats.org/spreadsheetml/2006/main" count="1019" uniqueCount="292">
  <si>
    <t>1.</t>
  </si>
  <si>
    <t>2.</t>
  </si>
  <si>
    <t>3.</t>
  </si>
  <si>
    <t>(КФКВК)</t>
  </si>
  <si>
    <t>N з/п</t>
  </si>
  <si>
    <t>Завдання</t>
  </si>
  <si>
    <t>Усього</t>
  </si>
  <si>
    <t>Одиниця виміру</t>
  </si>
  <si>
    <t>Джерело інформації</t>
  </si>
  <si>
    <t>затрат</t>
  </si>
  <si>
    <t>продукту</t>
  </si>
  <si>
    <t>ефективності</t>
  </si>
  <si>
    <t>якості</t>
  </si>
  <si>
    <t>(підпис)</t>
  </si>
  <si>
    <t>(найменування відповідального виконавця)</t>
  </si>
  <si>
    <t>(найменування головного розпорядника)</t>
  </si>
  <si>
    <t>(найменування бюджетної програми)</t>
  </si>
  <si>
    <t>Звіт</t>
  </si>
  <si>
    <t>Затверджено у паспорті бюджетної програми</t>
  </si>
  <si>
    <t>Відхилення</t>
  </si>
  <si>
    <t>загальний фонд</t>
  </si>
  <si>
    <t>спеціальний фонд</t>
  </si>
  <si>
    <t>усього</t>
  </si>
  <si>
    <t>Показники</t>
  </si>
  <si>
    <t>N
з/п</t>
  </si>
  <si>
    <t>(код)</t>
  </si>
  <si>
    <t>Ціль державної політики</t>
  </si>
  <si>
    <t>гривень</t>
  </si>
  <si>
    <t>(ініціали/ініціал, прізвище)</t>
  </si>
  <si>
    <t>4. Цілі державної політики, на досягнення яких спрямовано реалізацію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</si>
  <si>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</si>
  <si>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</si>
  <si>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</si>
  <si>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Напрями використання бюджетних коштів*</t>
  </si>
  <si>
    <t>Касові видатки (надані кредити з бюджету)</t>
  </si>
  <si>
    <t>8. Видатки (надані кредити з бюджету) на реалізацію місцевих/регіональних програм, які виконуються в межах бюджетної програми</t>
  </si>
  <si>
    <t>Найменування місцевої/ регіональної програми</t>
  </si>
  <si>
    <t>9. Результативні показники бюджетної програми та аналіз їх виконання</t>
  </si>
  <si>
    <t>Фактичні результативні показники, досягнуті за рахунок касових видатків (наданих кредитів з бюджету)</t>
  </si>
  <si>
    <t>Пояснення щодо причин розбіжностей між фактичними та затвердженими результативними показниками</t>
  </si>
  <si>
    <t>10. Узагальнений висновок про виконання бюджетної програми.</t>
  </si>
  <si>
    <t>____________</t>
  </si>
  <si>
    <t>* Зазначаються всі напрями використання бюджетних коштів, затверджені у паспорті бюджетної програми.</t>
  </si>
  <si>
    <t>Керівник самостійного структурного підрозділу з фінансово-економічних питань - головного розпорядника бюджетних коштів</t>
  </si>
  <si>
    <t>Керівник установи - головного розпорядника бюджетних коштів</t>
  </si>
  <si>
    <t>ЗАТВЕРДЖЕНО
Наказ Міністерства фінансів України 26 серпня 2014 року № 836
(у редакції наказу Міністерства фінансів Українивід 29 грудня 2018 року № 1209)</t>
  </si>
  <si>
    <t xml:space="preserve">Завдання 1
Виготовлення та встановлення двох дашків у житловому будинку на вул.. Стрийська,181в м. Дрогобичі ( за депутатським зверненням Н. Броварського)
</t>
  </si>
  <si>
    <t xml:space="preserve">Завдання 2
Капітальний ремонт шатрового даху житлового будинку на вул. Фабрична, 61/8  в м. Дрогобичі Львівської обл.( ліквідація наслідків ураганного вітру 10-11 березня 2019р.)
</t>
  </si>
  <si>
    <t xml:space="preserve">Завдання 3
Капітальний ремонт рулонної покрівлі житлового будинку на вул. Фабрична, 61/15  в м. Дрогобичі Львівської обл.( ліквідація наслідків ураганного вітру 10-11 березня 2019р.)
</t>
  </si>
  <si>
    <t xml:space="preserve">Завдання 4
Придбання дверей з кодовим замком для під’їзду у ж/б №95/1 (І під.) на вул.. М. Грушевського ( за депутатським зверненням О. Скірка) 
</t>
  </si>
  <si>
    <t xml:space="preserve">Завдання 5
Придбання будівельних матеріалів ( за депутатським зверненням О. Розлуцького) 
</t>
  </si>
  <si>
    <t xml:space="preserve">Завдання 6
Експертний висновок про технічний стан квартири №30а на вул. Шевченка,36/2 в м. Дрогобичі
</t>
  </si>
  <si>
    <t xml:space="preserve">Завдання 7
Капітальний ремонт (облаштування входів до будинків елементами доступності) 
в м.Дрогобич Львівської області
</t>
  </si>
  <si>
    <t xml:space="preserve">Завдання 8
Поточний ремонт внутрібудинкових електричних мереж у будинку №103 по вул..Стрийській( за депутатським зверненням І.Дзюрах)
</t>
  </si>
  <si>
    <t xml:space="preserve">Завдання 9
Придбання матеріалів для ремонту дашків у житловому будинку №1 на вул. С.Крушельницької (за депутатським зверненням Т.Демка)
</t>
  </si>
  <si>
    <t xml:space="preserve">Завдання 10
Придбання матеріалів для заміни водопровідної мережі у житловому будинку №42/1 на вул.М.Грушевського( за депутатським зверненням Т.Демка)
</t>
  </si>
  <si>
    <t xml:space="preserve">Завдання 11
Проведення поточного ремонту , часткової заміни водопровідної системи у буд №1 на вул.. П. Орлика ( за депутатським зверненням Р. Броницького)
</t>
  </si>
  <si>
    <t xml:space="preserve">Завдання 12
Придбання матеріалів для ремонту електрообладнання в розподільчих щитках будинку №28  на вул. В. Великого ( за депутатським зверненням Т.Демка)
</t>
  </si>
  <si>
    <t xml:space="preserve">Завдання 13
Придбання та влаштування утеплених металевих дверей з кодовим замком  у житловому будинку №1 (2 під’їзд ) на вул. В. Чапельського ( за депутатським зверненням О. Скірка)
</t>
  </si>
  <si>
    <t xml:space="preserve">Завдання 14
Придбання дверей у ж/б №1  на вул.І.Франка ( за депутатським зверненням В. Хруща)
</t>
  </si>
  <si>
    <t xml:space="preserve">Завдання 15
Придбання матеріалів для влаштування вимощення біля частини будинку №62  на вул. Стрийській («ОСББ Стрийська 62») ( за депутатським зверненням І. Дзюрах)
</t>
  </si>
  <si>
    <t xml:space="preserve">Завдання 16
Придбання та встановлення лавок на прибудинковій території житлового будинку на вул..Стрийська,105  ( за депутатським зверненням І. Дзюрах)
</t>
  </si>
  <si>
    <t xml:space="preserve">Завдання 17
Придбання та встановлення лавок (4 шт) та дерев’яних пісочниць (2шт) на прибудинковій території житлового будинку на вул..Грушевського,95/1 та В. Великого,98  ( за депутатським зверненням О. Скірка)
</t>
  </si>
  <si>
    <t xml:space="preserve">Завдання 18
Проведення технічного обстеження несучих конструкцій житлового будинку в м. Дрогобич по вул.. Грушевського,101/1
</t>
  </si>
  <si>
    <t xml:space="preserve">Завдання 19
Капітальний ремонт шатрової покрівлі житлового будинку №19 на вул. Л. Українки в м.Дрогобич Львівської області 
</t>
  </si>
  <si>
    <t xml:space="preserve">Завдання 20
Капітальний ремонт прибудинкової дренажної системи житлового будинку №56 на вулиці Вол. Великого в м. Дрогобич Львівської області 
</t>
  </si>
  <si>
    <t xml:space="preserve">Завдання 21
Придбання матеріалів для ремонту даху житлового будинку №74/1  на вул. Самбірській ( за депутатським зверненням  Р. Грицая)
</t>
  </si>
  <si>
    <t xml:space="preserve">Завдання 22
Придбання матеріалів для заміни електромереж у житлового будинку №89/2  на вул. Грушевського ( за депутатським зверненням  А.Андрухіва)
</t>
  </si>
  <si>
    <t xml:space="preserve">Завдання 23
Придбання теплозберігаючих вікон для житлового будинку №47  на вул. Бориславська ( за депутатським зверненням  Ю. Кушлика)
</t>
  </si>
  <si>
    <t xml:space="preserve">Завдання 24
Облаштування  віконних відкосів у житловому будинку №5 на вул. Коновальця ( за депутатським зверненням  О. Майданюка)
</t>
  </si>
  <si>
    <t xml:space="preserve">Завдання 25
Капітальний ремонт конструктивних елементів даху та стін житлового будинку по вул.. Шевська,8 в м. Дрогобичі
</t>
  </si>
  <si>
    <t xml:space="preserve">Завдання 26
Виготовлення експертно-технічного висновку та науково-проектної документації по об’єкту « Виведення з аварійного стану житлового будинку по вул. Трускавецькій,36/1 в м. Дрогобичі Львівської області»
</t>
  </si>
  <si>
    <t xml:space="preserve">Завдання 27
Проведення ремонту в під’їздах будинків №140 та 154 на вул.. Грушевського ( за депутатським зверненням  А. Яніва)
</t>
  </si>
  <si>
    <t xml:space="preserve">Завдання 28
Капітальний ремонт системи водовідведення від житлового будинку №16 на вул. Кн. Ольги в м. Дрогобич Львівської області
</t>
  </si>
  <si>
    <t xml:space="preserve">Завдання 29
Експертне обстеження житлових будинків в м. Дрогобич
</t>
  </si>
  <si>
    <t xml:space="preserve">Завдання 30
Придбання матеріалів для заміни електромереж  у житловому будинку №77 на вул. Грушевського ( за депутатським зверненням  Андрухіва)
</t>
  </si>
  <si>
    <t xml:space="preserve">Завдання 31
Встановлення вікон 5шт. і дверей 1шт.  у житловому будинку №56 на вул. В. Великого ( за депутатським зверненням  Муля)
</t>
  </si>
  <si>
    <t xml:space="preserve">Завдання 32
Придбання матеріалів для заміни електромереж  у житловому будинку №72 на вул. Самбірська ( за депутатським зверненням  Грицая і Дацюка)
</t>
  </si>
  <si>
    <t>Кількість дашків, які необхідно виготовити і встановити</t>
  </si>
  <si>
    <t xml:space="preserve"> Площа шатрового даху  у ж/б на вул. Фабрична,61/8, яка підлягає капітальному ремонту</t>
  </si>
  <si>
    <t xml:space="preserve">Площа  рулонного даху  у ж/б на вул. Фабрична,61/15, яка підлягає капітальному ремонту </t>
  </si>
  <si>
    <t>Кількість дверей з кодовим замком  , які необхідно придбати</t>
  </si>
  <si>
    <t>Кількість дверей з кодовим замком, які необхідно придбати</t>
  </si>
  <si>
    <t>Необхідна кількість одиниць будівельного матеріалу</t>
  </si>
  <si>
    <t xml:space="preserve">Кількість експертних висновків про технічний стан квартири треба виготовити </t>
  </si>
  <si>
    <t>Кількість будинків, де треба провести капітальний ремонт (облаштування) входів до будинку елементами доступності</t>
  </si>
  <si>
    <t>Кількість будинків, де треба провести поточний ремонт внутрібудинкової електромережі</t>
  </si>
  <si>
    <t>Придбання матеріалів для ремонту двох дашків: металопрофіль</t>
  </si>
  <si>
    <t xml:space="preserve">Придбання матеріалів для ремонту водопровідної мережі які необхідно придбати </t>
  </si>
  <si>
    <t>Кількість будинків, де треба провести поточний ремонт по частковій заміні водопровідної системи</t>
  </si>
  <si>
    <t xml:space="preserve">Для скількох будинків необхідно закупити матеріали для ремонту електрообладнання в розподільчих щитках </t>
  </si>
  <si>
    <t xml:space="preserve">Кількість дверей, які необхідно придбати і встановити в ж/б на вул. Чапельського,1 (2 під) </t>
  </si>
  <si>
    <t xml:space="preserve">Придбання матеріалів для    влаштування вимощення біля частини будинку №62  на вул. Стрийській, які необхідно придбати </t>
  </si>
  <si>
    <t>Кількість лавок  , які необхідно придбати та встановити на прибуд. території на вул.. Стрийська,105</t>
  </si>
  <si>
    <t>Кількість лавок  , які необхідно придбати та встановити на прибуд. території на вул..Грушевського,95/1та В. Великого,98</t>
  </si>
  <si>
    <t>Кількість дерев’яних пісочниць, які необхідно придбати та встановити на прибуд. території на вул..Грушевського,95/1та В. Великого,98</t>
  </si>
  <si>
    <t>Необхідна кількість технічних обстежень несучих конструкцій житлового будинку в м. Дрогобич по вул.. Грушевського,101/1</t>
  </si>
  <si>
    <t>Площа шатрової покрівлі  житлового будинку №19 на вул. Л. Українки в м.Дрогобич Львівської області , де необхідно провести капітальний рем</t>
  </si>
  <si>
    <t>Кількість будинків, де треба провести  капітальний ремонт прибудинкової дренажної системи на вулиці Вол. Великого в м. Дрогобич Львівської області</t>
  </si>
  <si>
    <t>Необхідна кількість матеріалів (бляхи) для ремонту даху на вул.. Самбірська74/1</t>
  </si>
  <si>
    <t>Необхідна кількість матеріалів для заміни електромережі у житловому будинку на вул.. Грпушевського89/2</t>
  </si>
  <si>
    <t>Необхідна кількість вікон для ж/б №47 на вул.. Бориславська, які треба закупити</t>
  </si>
  <si>
    <t>Кількість віконних відкосів у житловому будинку №5 на вул. Коновальця треба відремонтувати</t>
  </si>
  <si>
    <t>Кількість будинків на вул.. Шевська, де необхідно провести капітальний ремонт конструктивних елементів даху та стін</t>
  </si>
  <si>
    <t>Необхідна кількість експертно-технічних висновків та науково-проектних документацій по виведенню з аварійного стану ж/б на вул.. Трускавецька,36/1</t>
  </si>
  <si>
    <t>Кількість під’їздів  у житлових будинках№140 та №154 на вул. Грушевського в яких необхідно провести ремонт</t>
  </si>
  <si>
    <t>Довжина водовідведення від житлового будинку №16 на вул. Кн. Ольги в м. Дрогобич львівської області, яка потребує капітального ремонту</t>
  </si>
  <si>
    <t>Кількість будинків, які потребують експертного обстеження</t>
  </si>
  <si>
    <t>Кількість будинків, на вул.. Грушевського , які потребують матеріалів для заміни електромереж</t>
  </si>
  <si>
    <t>Необхідна кількість дверей</t>
  </si>
  <si>
    <t>Необхідна кількість вікон</t>
  </si>
  <si>
    <t>Кількість будинків, на вул.. Самбірській , які потребують матеріалів для заміни електромережКількість будинків, на вул.. Самбірській , які потребують матеріалів для заміни електромереж</t>
  </si>
  <si>
    <t>Кількість дашків, які буде виготовлено і встановлено</t>
  </si>
  <si>
    <t xml:space="preserve"> Площа шатрового даху  у ж/б на вул. Фабрична,61/8,на  якому буде проведено  капітальний  ремонт</t>
  </si>
  <si>
    <t xml:space="preserve">Площа  рулонного даху  у ж/б на вул. Фабрична,61/15, на  якому буде проведено  капітальний  ремонт </t>
  </si>
  <si>
    <t>Кількість дверей з кодовим замком, які буде придбано</t>
  </si>
  <si>
    <t xml:space="preserve">Кількість експертних висновків про технічний стан квартири буде виготовлено </t>
  </si>
  <si>
    <t>Кількість будинків, де буде проведено капітальний ремонт (облаштування) входів до будинку елементами доступності</t>
  </si>
  <si>
    <t>Кількість будинків, де буде проведено  поточний ремонт внутрібудинкової електромережі</t>
  </si>
  <si>
    <t>Буде придбано матеріалів для ремонту двох дашків: металопрофіль</t>
  </si>
  <si>
    <t xml:space="preserve">Буде придбано матеріалів для ремонту водопровідної мережі </t>
  </si>
  <si>
    <t>Кількість будинків, де буде провено поточний ремонт по частковій заміні водопровідної системи</t>
  </si>
  <si>
    <t xml:space="preserve">Для скількох будинків буде закуплено матеріали для ремонту електрообладнання в розподільчих щитках </t>
  </si>
  <si>
    <t xml:space="preserve">Кількість дверей, які буде придбано і встановлено в ж/б на вул. Чапельського,1 (2 під) </t>
  </si>
  <si>
    <t>Кількість дверей з кодовим замком  , які буде придбано</t>
  </si>
  <si>
    <t>Буде придбано матеріалів для    влаштування вимощення біля частини будинку №62  на вул. Стрийській</t>
  </si>
  <si>
    <t>Кількість лавок  , які буде придбано та встановлено на прибуд. території на вул.. Стрийська,105</t>
  </si>
  <si>
    <t>Кількість лавок  , які буде придбано та встановлено на прибуд. території на вул..Грушевського,95/1та В. Великого,98</t>
  </si>
  <si>
    <t>Кількість дерев’яних пісочниць, які будуть придбані та встановлені  на прибуд. території на вул. Грушевського,95/1  та В. Великого,98</t>
  </si>
  <si>
    <t>Кількість технічних обстежень несучих конструкцій житлового будинку в м. Дрогобич по вул.. Грушевського,101/1 буде проведено</t>
  </si>
  <si>
    <t>Площа шатрової покрівлі  житлового будинку №19 на вул. Л. Українки в м.Дрогобич Львівської області , де буде  проведено  капітальний ремонт</t>
  </si>
  <si>
    <t>Кількість будинків, де буде проведено  капітальний ремонт прибудинкової дренажної системи на вулиці Вол. Великого в м. Дрогобич Львівської області</t>
  </si>
  <si>
    <t>Кількість матеріалів (бляхи) для ремонту даху на вул.. Самбірська74/1, яку буде закуплено</t>
  </si>
  <si>
    <t>Кількість матеріалів для заміни електромережі у житловому будинку на вул.. Грпушевського 89/2, яку буде закуплено</t>
  </si>
  <si>
    <t>Кількість вікон для ж/б №47 на вул.. Бориславська, які буде закуплено</t>
  </si>
  <si>
    <t>Кількість віконних відкосів у житловому будинку №5 на вул. Коновальця буде відремонтувано</t>
  </si>
  <si>
    <t>Кількість будинків на вул.. Шевська, де буде проведено капітальний ремонт конструктивних елементів даху та стін</t>
  </si>
  <si>
    <t>Кількість експертно-технічних висновків та науково-проектних документацій по виведенню з аварійного стану ж/б на вул.. Трускавецька,36/1 буде виготовлено</t>
  </si>
  <si>
    <t>Кількість під’їздів  у житлових будинках№140 та №154 на вул. Грушевського в яких буде проведено ремонт</t>
  </si>
  <si>
    <t>Довжина водовідведення від житлового будинку №16 на вул. Кн. Ольги в м. Дрогобич львівської області, на якій проведуть капітальнй ремонт</t>
  </si>
  <si>
    <t>Кількість будинків, в яких проведуть експертне обстеження</t>
  </si>
  <si>
    <t>Кількість будинків, на вул.. Грушевського , для яких закуплять матеріали для заміни електромереж</t>
  </si>
  <si>
    <t>Необхідна кількість дверей, яку закуплять</t>
  </si>
  <si>
    <t>Необхідна кількість вікон, яку закуплять</t>
  </si>
  <si>
    <t>Кількість будинків, на вул.. Самбірській, для  яких  закуплять матеріали для заміни електромереж</t>
  </si>
  <si>
    <t>Середня вартість з виготовлення і встановлення дашка</t>
  </si>
  <si>
    <t>Середня вартість з капітального ремонту шатрового даху</t>
  </si>
  <si>
    <t>Середня вартість з капітального ремонту рулонного даху</t>
  </si>
  <si>
    <t>Середня вартість з дверей з кодовим замком</t>
  </si>
  <si>
    <t>Середня вартість однієї одиниці будівельного матеріалу</t>
  </si>
  <si>
    <t xml:space="preserve">Середня вартість експертного висновку
</t>
  </si>
  <si>
    <t>Середня вартість  капітального ремонту (облаштування) входу до будинку елементами доступності</t>
  </si>
  <si>
    <t>Середня вартість  поточного ремонту внутрібудинкового обліку електроенергії по квартирах</t>
  </si>
  <si>
    <t>Середня вартість матеріалів</t>
  </si>
  <si>
    <t>Середня вартість матеріалів для ремонту водопровідної мережі</t>
  </si>
  <si>
    <t>Середня вартість  поточного ремонту  по частковій заміні водопровідної системи</t>
  </si>
  <si>
    <t>Середня вартість матеріалів для ремонту  електрообладнання в розподільчих щитках</t>
  </si>
  <si>
    <t>Середня вартість дверей</t>
  </si>
  <si>
    <t xml:space="preserve">Середня вартість матеріалів для замощення </t>
  </si>
  <si>
    <t>Середня вартість лавки</t>
  </si>
  <si>
    <t>Середня вартість пісочниці</t>
  </si>
  <si>
    <t>Середня вартість технічного обстеження</t>
  </si>
  <si>
    <t xml:space="preserve">Середня вартість  капітального ремонту </t>
  </si>
  <si>
    <r>
      <t xml:space="preserve">Середня вартість  </t>
    </r>
    <r>
      <rPr>
        <sz val="11"/>
        <color indexed="8"/>
        <rFont val="Times New Roman"/>
        <family val="1"/>
        <charset val="204"/>
      </rPr>
      <t xml:space="preserve">капітального ремонту </t>
    </r>
  </si>
  <si>
    <t>Середня вартість кабелю</t>
  </si>
  <si>
    <t>Середня вартість робіт</t>
  </si>
  <si>
    <t>Середня вартість вікон</t>
  </si>
  <si>
    <t xml:space="preserve">Середня вартість експертно- технічного висновку
</t>
  </si>
  <si>
    <t>Середня вартість експертного обстеження</t>
  </si>
  <si>
    <t xml:space="preserve"> Середня вартісь матеріалів</t>
  </si>
  <si>
    <t>% виконання у порівнянні з потребою</t>
  </si>
  <si>
    <t>шт.</t>
  </si>
  <si>
    <t>відділ житла</t>
  </si>
  <si>
    <t>м кв.</t>
  </si>
  <si>
    <t>од.</t>
  </si>
  <si>
    <t>м. п.</t>
  </si>
  <si>
    <t>мішків цементу і піску</t>
  </si>
  <si>
    <t>щт.</t>
  </si>
  <si>
    <t>м/п</t>
  </si>
  <si>
    <t>грн/шт</t>
  </si>
  <si>
    <t>грн/м2</t>
  </si>
  <si>
    <t>грн/од</t>
  </si>
  <si>
    <t>грн/м.п.</t>
  </si>
  <si>
    <t>грн/міш</t>
  </si>
  <si>
    <t>грн.</t>
  </si>
  <si>
    <t>грн./м2</t>
  </si>
  <si>
    <t>грн/м/п</t>
  </si>
  <si>
    <t>грн</t>
  </si>
  <si>
    <t>грн/шт.</t>
  </si>
  <si>
    <t>Пояснення щодо причин розбіжностей між фактичними та затвердженими результативними показниками: Відхилення: Завдання 19 - виникло за рахунок не виконання підрядною організацією запланованого обсягу робіт, через необхідність внесення змін в проектні рішення; Завдання 21 - не закуплені матеріали, які були заплановані; Завдання 26 - невиконання підрядною організацією взятих зобовязань у встановлені строки.</t>
  </si>
  <si>
    <t>Пояснення щодо причин розбіжностей між фактичними та затвердженими результативними показниками: Відхилення: Завдання 7,20,25,28 відхилення виникло через здешевлення вартості робіт з капітального ремонту; Завдання 8,11- здешевлення вартості послуг з поточного ремонту , Завдання 29 - здешевлення вартості експертного обстеження будинку; Завдання  12,15,32 - відхилення за рахунок зміни ціни на матеріали.</t>
  </si>
  <si>
    <t>%</t>
  </si>
  <si>
    <t>Р.Я.Москалик</t>
  </si>
  <si>
    <t>Л.М.Юрчак</t>
  </si>
  <si>
    <t>про виконання паспорта бюджетної програми місцевого бюджету на 2019 рік</t>
  </si>
  <si>
    <t>Аналіз стану виконання результативних показників В цілому програма виконана на 94,2%. Не виконані результативні показники по 2 завданнях, в тому числі завдання  19 на 18,1% , 21 на 45%, одне завдання через невиконання підрядною організацією взятих зобовязань у встановлені строки перенесено на наступний бюджетний рік.</t>
  </si>
  <si>
    <t>Департамент міського господарства Дрогобицької міської ради</t>
  </si>
  <si>
    <t>Муніципальні формування з охорони громадського порядку</t>
  </si>
  <si>
    <t>Забезпечення прав членів територіальної громади у сфері благоустрою міста, правил паркування, попередження та припинення правопорушень у м. Дрогобич протягом 2019р.</t>
  </si>
  <si>
    <t xml:space="preserve">Забезпечення муніципальної варти для охорони громадського порядку </t>
  </si>
  <si>
    <t xml:space="preserve">Завдання 1
заробітна плата, нарахування на зарплату
</t>
  </si>
  <si>
    <t xml:space="preserve">Завдання 2
предмети, матеріали, обладнання та інвентар (формений одяг, спецзасоби, канцтовари та письмове приладдя, господарські товари та ін. засоби для адміністрування)
</t>
  </si>
  <si>
    <t xml:space="preserve">Завдання 3
оплата послуг (крім комунальних) (послуги телефонного зв’язку, інтернету, перезарядка картриджів, обслуговування бухгалтерської програми)
</t>
  </si>
  <si>
    <t xml:space="preserve">Завдання 4
оплата водопостачання
</t>
  </si>
  <si>
    <t xml:space="preserve">Завдання 5
оплата електроенергії
</t>
  </si>
  <si>
    <t xml:space="preserve">Завдання 6
оплата теплопостачання
</t>
  </si>
  <si>
    <t xml:space="preserve">Завдання 7
Догляд за парком  ім. Б. Хмельницького (на 10 міс.)
</t>
  </si>
  <si>
    <t xml:space="preserve">Кількість штатних працівників необхідних для повної діяльності підприємства </t>
  </si>
  <si>
    <t xml:space="preserve">Необхідна кількість форменого одягу </t>
  </si>
  <si>
    <t>Необхідна кількість спецзасобів</t>
  </si>
  <si>
    <t xml:space="preserve">чол. </t>
  </si>
  <si>
    <t>Придбання господарських матеріалів та інвентару</t>
  </si>
  <si>
    <t xml:space="preserve">Придбання засобів для адміністрування </t>
  </si>
  <si>
    <t xml:space="preserve">Паливо та паливно-мастильні матеріали </t>
  </si>
  <si>
    <t>Комп'ютерна техніка</t>
  </si>
  <si>
    <t>Кількість місяців, за які необхідно заплатити абонплату за послуги зв'язку та інтернету</t>
  </si>
  <si>
    <t>Необхідна кількість перезарядки картриджів в рік</t>
  </si>
  <si>
    <t>Оренда</t>
  </si>
  <si>
    <t>Обслуговування бухгалтерських програм</t>
  </si>
  <si>
    <t xml:space="preserve">Обслуговування камер, Wi-fi зон, інформаційних кіосків </t>
  </si>
  <si>
    <t>Сертифікація відеореєстраторів</t>
  </si>
  <si>
    <t>міс.</t>
  </si>
  <si>
    <t>разів</t>
  </si>
  <si>
    <t>Поштові послуги</t>
  </si>
  <si>
    <t>Необхідна кількість води</t>
  </si>
  <si>
    <t>м3</t>
  </si>
  <si>
    <t>Необхідна кількість електроенергії</t>
  </si>
  <si>
    <t>кВт</t>
  </si>
  <si>
    <t>Необхідна кількість теплоенергії</t>
  </si>
  <si>
    <t>Гкал</t>
  </si>
  <si>
    <t>Площа парку</t>
  </si>
  <si>
    <t>га</t>
  </si>
  <si>
    <t>Кількість штатних працівників, які будуть забезпечені зарплатою</t>
  </si>
  <si>
    <t>Кількість форменого одягу, яку буде закуплено</t>
  </si>
  <si>
    <t>Необхідна кількість спецзасобів, яку буде закуплено</t>
  </si>
  <si>
    <t>Кількість місяців, за які буде заплачено абонплату за послуги зв'язку та інтернету</t>
  </si>
  <si>
    <t xml:space="preserve">Кількість перезарядки картриджів </t>
  </si>
  <si>
    <t>Кількість води, яку можливо спожити</t>
  </si>
  <si>
    <t>Кількість електроенергії, яку можливо спожити</t>
  </si>
  <si>
    <t>Кількість теплоенергії, яку можливо спожити</t>
  </si>
  <si>
    <r>
      <t>м</t>
    </r>
    <r>
      <rPr>
        <vertAlign val="superscript"/>
        <sz val="12"/>
        <color rgb="FF000000"/>
        <rFont val="Times New Roman"/>
        <family val="1"/>
        <charset val="204"/>
      </rPr>
      <t>3</t>
    </r>
  </si>
  <si>
    <t>Середня заробітна плата одного працівника з нарахуваннями</t>
  </si>
  <si>
    <t>В середньому вартість форменого одягу</t>
  </si>
  <si>
    <t>В середньому вартість спецзасобів</t>
  </si>
  <si>
    <t>Середня вартість абонплати за послуги зв'язку та інтернету</t>
  </si>
  <si>
    <t>грн/міс</t>
  </si>
  <si>
    <t xml:space="preserve">Середня вартість перезарядки картриджів </t>
  </si>
  <si>
    <t>грн/р.</t>
  </si>
  <si>
    <t>грн/од.</t>
  </si>
  <si>
    <t>Середня вартість води</t>
  </si>
  <si>
    <t>Середня вартість електроенергії</t>
  </si>
  <si>
    <t>Середня вартість теплоенергії</t>
  </si>
  <si>
    <t>Середня вартість догляду парку в місяць</t>
  </si>
  <si>
    <t>грн/га</t>
  </si>
  <si>
    <t>% забезпечення господарськими матеріалами та інвентарем</t>
  </si>
  <si>
    <t>% забезпечення спецзасобами</t>
  </si>
  <si>
    <t>% забезпечення форменим одягом</t>
  </si>
  <si>
    <t>% забезпечення засобами для адміністрування</t>
  </si>
  <si>
    <t>% палива та паливно-мастильних матеріалів</t>
  </si>
  <si>
    <t>% забезпечення комп'ютерною технікою</t>
  </si>
  <si>
    <t>% необхідності до виконання за послуги зв'язку та інтернету</t>
  </si>
  <si>
    <t>% необхідності до виконання у перезарядці картриджів</t>
  </si>
  <si>
    <t>% виконання у порівнянні з потребою за орендою</t>
  </si>
  <si>
    <t>% виконання у порівнянні з потребою за обслуговування бухгалтерських програм</t>
  </si>
  <si>
    <t>% виконання у порівнянні з потребою за поштові послуги</t>
  </si>
  <si>
    <t>% виконання у порівнянні з потребою за обслуговування камер, Wi-fi зон, інформаційних кіосків</t>
  </si>
  <si>
    <t>% виконання у порівнянні з потребою за сертифікацією відеореєстраторів</t>
  </si>
  <si>
    <t>% виконання у порівнянні з потребою водопостачання та водовідведення</t>
  </si>
  <si>
    <t>% виконання у порівнянні з потребою постчання елнетроенергії</t>
  </si>
  <si>
    <t>% виконання у порівнянні з потребою постачання теплоенергії</t>
  </si>
  <si>
    <t>грн/кВт</t>
  </si>
  <si>
    <t>грн/Гкал</t>
  </si>
  <si>
    <r>
      <t>грн/м</t>
    </r>
    <r>
      <rPr>
        <vertAlign val="superscript"/>
        <sz val="12"/>
        <color rgb="FF000000"/>
        <rFont val="Times New Roman"/>
        <family val="1"/>
        <charset val="204"/>
      </rPr>
      <t>3</t>
    </r>
  </si>
  <si>
    <t>Пояснення щодо причин розбіжностей між фактичними та затвердженими результативними показниками: Відхилення: Завдання 1 - виникло у зв'язку з тим, що деякі працівники працювали на умовах внутрішнього сумісництва; Завдання 2 - виникло у зв'язку з тим, що не було закуплено зимовий формений одяг; Завдання 3 - виникло у зв'язку з тим, що не проводилася закупка спецзасобів; Завдання 6 - виникло у зв'язку з тим, що змінилася вартість палива; Завдання 7 - виникло у зв'язку з тим, що змінилася вартість товарів; Завдання 8 - виникло у зв'язку з тим, що змінилася вартість послуг; Завдання 8 - виникло у зв'язку з тим, що змінилася вартість послуг; Завдання 11 - виникло у зв'язку з тим, що не закуповувалася програма для ведення бухгалтерського обліку; Завдання 12 - виникло у зв'язку з тим, що не проводилося обслуговування інформаційних кіосків, а вартість обслуговування камер збільшилася; Завдання 13 - виникло у зв'язку з тим, що поштові послуги замінили придбанням знаків поштової оплати; Завдання 14 - виникло у зв'язку з тим, що зникла потреба у сертифікації відеореєстраторів; Завдання 15 - виникло у зв'язку з тим, що  змінилася вартість послуг;  Завдання 16 - виникло у зв'язку з тим, що  змінилася вартість послуг; Завдання 17 - виникло у зв'язку з тим, що  змінилася вартість послуг.</t>
  </si>
  <si>
    <t>Пояснення щодо причин розбіжностей між фактичними та затвердженими результативними показниками: Відхилення: Завдання 1 - виникло у зв'язку з тим, що деякі працівники працювали на умовах внутрішнього сумісництва; Завдання 2 - виникло у зв'язку з тим, що не було закуплено необхідну кількість форменого одягу та не комплектно;Завдання 3 - виникло у зв'язку з тим, що не проводилася закупка спецзасобів; Завдання 6 - виникло у зв'язку з тим, що необхідно було придбати більше палива для потреб підприємства; Завдання 12 - виникло у зв'язку з тим, щоне проводилося обслуговування інформаційних кіосків; Завдання 13 - виникло у зв'язку з тим, що поштові послуги замінили придбанням знаків поштової оплати; Завдання 14 - виникло у зв'язку з тим, що зникла потреба у сертифікації відеореєстраторів; Завдання 15 - виникло у зв'язку з тим, що необхідно більшу кількість води;  Завдання 16 - виникло у зв'язку з тим, що необхідно більшу кількість електроенергії; Завдання 17 - виникло у зв'язку з тим, що необхідно меншу кількість теплоенергії.</t>
  </si>
  <si>
    <t>Пояснення щодо причин розбіжностей між фактичними та затвердженими результативними показниками: Відхилення:  Завдання 2 - виникло у зв'язку з тим, що не було закуплено зимовий формений одяг; Завдання 3 - виникло у зв'язку з тим, що не проводилася закупка спецзасобів; Завдання 6 - виникло у зв'язку з тим, що було закуплено більше палива;  Завдання 11 - виникло у зв'язку з тим, що не закуповувалася програма для ведення бухгалтерського обліку; Завдання 12 - виникло у зв'язку з тим, що поштові послуги замінили придбанням знаків поштової оплати;Завдання 13 - виникло у зв'язку з тим, що не проводилося обслуговування інформаційних кіосків, а вартість обслуговування камер збільшилася;  Завдання 14 - виникло у зв'язку з тим, що зникла потреба у сертифікації відеореєстраторів.</t>
  </si>
  <si>
    <t>Аналіз стану виконання результативних показників В цілому програма виконана на 100%. У 2019 році необхідно було збільшити суму для покриття витрат на електроенергію та воддопостачання і водовідведення; понесені витрати на теплоенергію були меншими, ніж заплановані. Було закуплено меншу кількість форменого одягу, але більшу кількість палива, не здійснювалася закупівля спецзасобів. Обслуговування інформаційних кіосків та сертифікація відеореєстраторів не проводилося, але вартість обслуговування камер та деяких інших послуг збільшилася; не здійснювалася закупівля програми для ведення бухгалтерського обліку у зв'язку з більшою вартістю. Було збільшено видатки на заробітну плату працівників.</t>
  </si>
  <si>
    <t>Знаки поштової оплати</t>
  </si>
  <si>
    <t>Обслуговування камер</t>
  </si>
  <si>
    <t>Обслуговування авто</t>
  </si>
  <si>
    <t>Медогляд</t>
  </si>
  <si>
    <t>% забезпечення знаками поштової оплати</t>
  </si>
  <si>
    <t>% виконання у порівнянні з потребою медогляду</t>
  </si>
  <si>
    <t>% виконання у порівнянні з потребою обслуговування авто</t>
  </si>
  <si>
    <t xml:space="preserve">% виконання у порівнянні з потребою за обслуговування камер </t>
  </si>
  <si>
    <t>% необхідності до виконання у перезарядці та регенерації картриджів</t>
  </si>
  <si>
    <t>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</si>
  <si>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 Завдання 1 - відхилення виникло у зв'язку з тим, що деякі працівники працювали на умовах внутрішнього сумісництва, а також не було набрано повний штат.</t>
  </si>
  <si>
    <t>Пояснення щодо причин розбіжностей між фактичними та затвердженими результативними показниками. Завдання 2 - відхилення виникло у зв'язку з тим, що зменшилася середня вартість засобів для адміністрування.</t>
  </si>
  <si>
    <t>Аналіз стану виконання результативних показників В цілому програма виконана на 100%.  Завдання 1 - відхилення затрат виникло у зв'язку з тим, що деякі працівники працювали на умовах внутрішнього сумісництва, а також не було набрано повний штат. Завдання 2 виникло у зв'язку з тим, що зменшилася середня вартість засобів для адміністрування. Відхилення у завданнях 3-6 пов'язане із зміною вартості надання послуг протягом року.</t>
  </si>
  <si>
    <r>
      <t>м</t>
    </r>
    <r>
      <rPr>
        <vertAlign val="superscript"/>
        <sz val="9"/>
        <color rgb="FF000000"/>
        <rFont val="Times New Roman"/>
        <family val="1"/>
        <charset val="204"/>
      </rPr>
      <t>3</t>
    </r>
  </si>
  <si>
    <r>
      <t>грн/м</t>
    </r>
    <r>
      <rPr>
        <vertAlign val="superscript"/>
        <sz val="9"/>
        <color rgb="FF000000"/>
        <rFont val="Times New Roman"/>
        <family val="1"/>
        <charset val="204"/>
      </rPr>
      <t>3</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</si>
</sst>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1"/>
      <color indexed="8"/>
      <name val="Times New Roman"/>
      <family val="1"/>
      <charset val="204"/>
    </font>
    <font>
      <sz val="10"/>
      <name val="Times New Roman"/>
      <family val="1"/>
      <charset val="204"/>
    </font>
    <font>
      <sz val="8"/>
      <color rgb="FF000000"/>
      <name val="Times New Roman"/>
      <family val="1"/>
      <charset val="204"/>
    </font>
    <font>
      <sz val="12"/>
      <color rgb="FF000000"/>
      <name val="Times New Roman"/>
      <family val="1"/>
      <charset val="204"/>
    </font>
    <font>
      <sz val="12"/>
      <color theme="1"/>
      <name val="Calibri"/>
      <family val="2"/>
      <charset val="204"/>
      <scheme val="minor"/>
    </font>
    <font>
      <b/>
      <sz val="12"/>
      <color rgb="FF000000"/>
      <name val="Times New Roman"/>
      <family val="1"/>
      <charset val="204"/>
    </font>
    <font>
      <sz val="8"/>
      <color theme="1"/>
      <name val="Calibri"/>
      <family val="2"/>
      <charset val="204"/>
      <scheme val="minor"/>
    </font>
    <font>
      <sz val="11"/>
      <color theme="1"/>
      <name val="Times New Roman"/>
      <family val="1"/>
      <charset val="204"/>
    </font>
    <font>
      <sz val="12"/>
      <color theme="1"/>
      <name val="Times New Roman"/>
      <family val="1"/>
      <charset val="204"/>
    </font>
    <font>
      <sz val="14"/>
      <color theme="1"/>
      <name val="Times New Roman"/>
      <family val="1"/>
      <charset val="204"/>
    </font>
    <font>
      <sz val="10"/>
      <color rgb="FF000000"/>
      <name val="Times New Roman"/>
      <family val="1"/>
      <charset val="204"/>
    </font>
    <font>
      <sz val="8"/>
      <color theme="1"/>
      <name val="Times New Roman"/>
      <family val="1"/>
      <charset val="204"/>
    </font>
    <font>
      <sz val="10"/>
      <color theme="1"/>
      <name val="Calibri"/>
      <family val="2"/>
      <charset val="204"/>
      <scheme val="minor"/>
    </font>
    <font>
      <b/>
      <sz val="10"/>
      <color rgb="FF000000"/>
      <name val="Times New Roman"/>
      <family val="1"/>
      <charset val="204"/>
    </font>
    <font>
      <i/>
      <sz val="12"/>
      <color theme="1"/>
      <name val="Times New Roman"/>
      <family val="1"/>
      <charset val="204"/>
    </font>
    <font>
      <vertAlign val="superscript"/>
      <sz val="12"/>
      <color rgb="FF000000"/>
      <name val="Times New Roman"/>
      <family val="1"/>
      <charset val="204"/>
    </font>
    <font>
      <sz val="10"/>
      <color theme="1"/>
      <name val="Times New Roman"/>
      <family val="1"/>
      <charset val="204"/>
    </font>
    <font>
      <i/>
      <sz val="10"/>
      <color theme="1"/>
      <name val="Times New Roman"/>
      <family val="1"/>
      <charset val="204"/>
    </font>
    <font>
      <sz val="9"/>
      <color rgb="FF000000"/>
      <name val="Times New Roman"/>
      <family val="1"/>
      <charset val="204"/>
    </font>
    <font>
      <vertAlign val="superscript"/>
      <sz val="9"/>
      <color rgb="FF000000"/>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16">
    <xf numFmtId="0" fontId="0" fillId="0" borderId="0" xfId="0"/>
    <xf numFmtId="0" fontId="3" fillId="0" borderId="0" xfId="0" applyFont="1" applyAlignment="1">
      <alignment horizontal="center"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0" xfId="0" applyFont="1"/>
    <xf numFmtId="0" fontId="4" fillId="0" borderId="0" xfId="0" applyFont="1" applyAlignment="1">
      <alignment vertical="center"/>
    </xf>
    <xf numFmtId="0" fontId="4" fillId="0" borderId="0" xfId="0" applyFont="1" applyBorder="1" applyAlignment="1">
      <alignment horizontal="center" vertical="center" wrapText="1"/>
    </xf>
    <xf numFmtId="0" fontId="3" fillId="0" borderId="0" xfId="0" applyFont="1" applyAlignment="1">
      <alignment vertical="top"/>
    </xf>
    <xf numFmtId="0" fontId="6" fillId="0" borderId="0" xfId="0" applyFont="1" applyAlignment="1">
      <alignment horizontal="left" vertical="center" wrapText="1"/>
    </xf>
    <xf numFmtId="0" fontId="3"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vertical="center" wrapText="1"/>
    </xf>
    <xf numFmtId="0" fontId="7"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top" wrapText="1"/>
    </xf>
    <xf numFmtId="0" fontId="8" fillId="0" borderId="0" xfId="0" applyFont="1" applyAlignment="1">
      <alignment wrapText="1"/>
    </xf>
    <xf numFmtId="0" fontId="4" fillId="0" borderId="3" xfId="0" applyFont="1" applyBorder="1" applyAlignment="1">
      <alignment horizontal="center" vertical="center" wrapText="1"/>
    </xf>
    <xf numFmtId="0" fontId="9" fillId="0" borderId="0" xfId="0" applyFont="1" applyAlignment="1">
      <alignment horizontal="left" wrapText="1"/>
    </xf>
    <xf numFmtId="0" fontId="9" fillId="0" borderId="4" xfId="0" applyFont="1" applyBorder="1" applyAlignment="1"/>
    <xf numFmtId="0" fontId="4" fillId="0" borderId="5" xfId="0" applyFont="1" applyBorder="1" applyAlignment="1">
      <alignment vertical="center" wrapText="1"/>
    </xf>
    <xf numFmtId="0" fontId="4" fillId="0" borderId="6" xfId="0" applyFont="1" applyBorder="1" applyAlignment="1">
      <alignment vertical="center" wrapText="1"/>
    </xf>
    <xf numFmtId="0" fontId="9" fillId="0" borderId="7" xfId="0" applyFont="1" applyBorder="1" applyAlignment="1">
      <alignment horizontal="left"/>
    </xf>
    <xf numFmtId="0" fontId="9" fillId="0" borderId="0" xfId="0" applyFont="1" applyAlignment="1">
      <alignment horizontal="left"/>
    </xf>
    <xf numFmtId="0" fontId="9" fillId="0" borderId="8" xfId="0" applyFont="1" applyBorder="1" applyAlignment="1">
      <alignment horizontal="left"/>
    </xf>
    <xf numFmtId="0" fontId="9" fillId="0" borderId="1" xfId="0" applyFont="1" applyBorder="1" applyAlignment="1">
      <alignment horizontal="left"/>
    </xf>
    <xf numFmtId="0" fontId="10" fillId="0" borderId="0" xfId="0" applyFont="1" applyAlignment="1">
      <alignment horizontal="center"/>
    </xf>
    <xf numFmtId="2" fontId="11" fillId="0" borderId="1"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2" fontId="11" fillId="0" borderId="1" xfId="0" applyNumberFormat="1" applyFont="1" applyBorder="1" applyAlignment="1">
      <alignment horizontal="left" vertical="center" wrapText="1"/>
    </xf>
    <xf numFmtId="0" fontId="4" fillId="0" borderId="0" xfId="0" applyFont="1" applyBorder="1" applyAlignment="1">
      <alignment horizontal="center" vertical="center" wrapText="1"/>
    </xf>
    <xf numFmtId="0" fontId="3" fillId="0" borderId="0" xfId="0" applyFont="1" applyAlignment="1">
      <alignment horizontal="center" vertical="top" wrapText="1"/>
    </xf>
    <xf numFmtId="0" fontId="4" fillId="0" borderId="1" xfId="0" applyFont="1" applyBorder="1" applyAlignment="1">
      <alignment horizontal="center" vertical="center" wrapText="1"/>
    </xf>
    <xf numFmtId="0" fontId="4" fillId="0" borderId="0" xfId="0" applyFont="1" applyAlignment="1">
      <alignment vertical="center" wrapText="1"/>
    </xf>
    <xf numFmtId="0" fontId="6" fillId="0" borderId="0" xfId="0" applyFont="1" applyAlignment="1">
      <alignment horizontal="left" vertical="center" wrapText="1"/>
    </xf>
    <xf numFmtId="0" fontId="13" fillId="0" borderId="0" xfId="0" applyFont="1"/>
    <xf numFmtId="0" fontId="11" fillId="0" borderId="0" xfId="0" applyFont="1"/>
    <xf numFmtId="0" fontId="11" fillId="0" borderId="1" xfId="0" applyFont="1" applyBorder="1" applyAlignment="1">
      <alignment horizontal="center" vertical="center" wrapText="1"/>
    </xf>
    <xf numFmtId="0" fontId="11" fillId="0" borderId="0" xfId="0" applyFont="1" applyAlignment="1">
      <alignment vertical="center"/>
    </xf>
    <xf numFmtId="0" fontId="11" fillId="0" borderId="0" xfId="0" applyFont="1" applyAlignment="1">
      <alignment vertical="center" wrapText="1"/>
    </xf>
    <xf numFmtId="0" fontId="11" fillId="0" borderId="1" xfId="0" applyFont="1" applyBorder="1" applyAlignment="1">
      <alignment horizontal="center" vertical="center" wrapText="1"/>
    </xf>
    <xf numFmtId="0" fontId="11" fillId="0" borderId="1" xfId="0" applyNumberFormat="1" applyFont="1" applyBorder="1" applyAlignment="1">
      <alignment horizontal="center" vertical="center" wrapText="1"/>
    </xf>
    <xf numFmtId="0" fontId="11" fillId="0" borderId="9" xfId="0" applyFont="1" applyBorder="1" applyAlignment="1">
      <alignment horizontal="center" vertical="center" wrapText="1"/>
    </xf>
    <xf numFmtId="0" fontId="11" fillId="0" borderId="0" xfId="0" applyFont="1" applyAlignment="1">
      <alignment vertical="top"/>
    </xf>
    <xf numFmtId="0" fontId="14" fillId="0" borderId="0" xfId="0" applyFont="1" applyAlignment="1">
      <alignment horizontal="left" vertical="center" wrapText="1"/>
    </xf>
    <xf numFmtId="0" fontId="5" fillId="0" borderId="0" xfId="0" applyFont="1" applyAlignment="1">
      <alignment horizontal="left"/>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vertical="center" wrapText="1"/>
    </xf>
    <xf numFmtId="0" fontId="11" fillId="0" borderId="1" xfId="0" applyFont="1" applyBorder="1" applyAlignment="1">
      <alignment horizontal="center" vertical="center" wrapText="1"/>
    </xf>
    <xf numFmtId="0" fontId="6" fillId="0" borderId="0" xfId="0" applyFont="1" applyAlignment="1">
      <alignment horizontal="left"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left" vertical="top" wrapText="1"/>
    </xf>
    <xf numFmtId="0" fontId="6" fillId="0" borderId="0" xfId="0" applyFont="1" applyAlignment="1">
      <alignment horizontal="center" vertical="center"/>
    </xf>
    <xf numFmtId="0" fontId="11" fillId="0" borderId="0" xfId="0" applyFont="1" applyAlignment="1">
      <alignment horizontal="center" vertical="center" wrapText="1"/>
    </xf>
    <xf numFmtId="0" fontId="5" fillId="0" borderId="2" xfId="0" applyFont="1" applyBorder="1"/>
    <xf numFmtId="0" fontId="3" fillId="0" borderId="0" xfId="0" applyFont="1" applyAlignment="1">
      <alignment horizontal="center" vertical="top" wrapText="1"/>
    </xf>
    <xf numFmtId="0" fontId="4" fillId="0" borderId="1"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Alignment="1">
      <alignmen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15" fillId="0" borderId="0" xfId="0" applyFont="1" applyAlignment="1">
      <alignment horizontal="left" vertical="top" wrapText="1"/>
    </xf>
    <xf numFmtId="0" fontId="0" fillId="0" borderId="0" xfId="0" applyAlignment="1">
      <alignment vertical="top" wrapText="1"/>
    </xf>
    <xf numFmtId="0" fontId="11" fillId="0" borderId="1" xfId="0" applyFont="1" applyBorder="1" applyAlignment="1">
      <alignment horizontal="center" vertical="center" wrapText="1"/>
    </xf>
    <xf numFmtId="0" fontId="11" fillId="0" borderId="9" xfId="0" applyFont="1" applyBorder="1" applyAlignment="1">
      <alignment vertical="top" wrapText="1"/>
    </xf>
    <xf numFmtId="0" fontId="11" fillId="0" borderId="10" xfId="0" applyFont="1" applyBorder="1" applyAlignment="1">
      <alignment vertical="top" wrapText="1"/>
    </xf>
    <xf numFmtId="0" fontId="11" fillId="0" borderId="3" xfId="0" applyFont="1" applyBorder="1" applyAlignment="1">
      <alignment vertical="top" wrapText="1"/>
    </xf>
    <xf numFmtId="0" fontId="4" fillId="0" borderId="0" xfId="0" applyFont="1" applyBorder="1" applyAlignment="1">
      <alignment horizontal="center"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0" xfId="0" applyFont="1" applyAlignment="1">
      <alignment horizontal="left" vertical="center" wrapText="1"/>
    </xf>
    <xf numFmtId="0" fontId="0" fillId="0" borderId="0" xfId="0" applyAlignment="1">
      <alignment wrapText="1"/>
    </xf>
    <xf numFmtId="0" fontId="4" fillId="2" borderId="1" xfId="0" applyFont="1" applyFill="1" applyBorder="1" applyAlignment="1">
      <alignment horizontal="center" vertical="center" wrapText="1"/>
    </xf>
    <xf numFmtId="0" fontId="6" fillId="0" borderId="0" xfId="0" applyFont="1" applyAlignment="1">
      <alignment horizontal="left" vertical="center" wrapText="1"/>
    </xf>
    <xf numFmtId="0" fontId="5" fillId="0" borderId="2" xfId="0" applyFont="1" applyBorder="1" applyAlignment="1">
      <alignment horizontal="center"/>
    </xf>
    <xf numFmtId="0" fontId="12" fillId="0" borderId="12" xfId="0" applyFont="1" applyBorder="1" applyAlignment="1">
      <alignment horizontal="center" vertical="top"/>
    </xf>
    <xf numFmtId="0" fontId="14" fillId="0" borderId="0" xfId="0" applyFont="1" applyAlignment="1">
      <alignment horizontal="center" vertical="center"/>
    </xf>
    <xf numFmtId="0" fontId="17" fillId="0" borderId="0" xfId="0" applyFont="1" applyAlignment="1">
      <alignment horizontal="center"/>
    </xf>
    <xf numFmtId="0" fontId="11" fillId="0" borderId="0" xfId="0" applyFont="1" applyAlignment="1">
      <alignment horizontal="center" vertical="top" wrapText="1"/>
    </xf>
    <xf numFmtId="0" fontId="11" fillId="0" borderId="0" xfId="0" applyFont="1" applyAlignment="1">
      <alignment horizontal="center" vertical="top" wrapText="1"/>
    </xf>
    <xf numFmtId="0" fontId="11" fillId="0" borderId="2" xfId="0" applyFont="1" applyBorder="1" applyAlignment="1">
      <alignment horizontal="center" vertical="center" wrapText="1"/>
    </xf>
    <xf numFmtId="0" fontId="11" fillId="0" borderId="0" xfId="0" applyFont="1" applyBorder="1" applyAlignment="1">
      <alignment horizontal="center" vertical="top" wrapText="1"/>
    </xf>
    <xf numFmtId="0" fontId="11" fillId="0" borderId="0" xfId="0" applyFont="1" applyAlignment="1">
      <alignmen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3" xfId="0" applyFont="1" applyBorder="1" applyAlignment="1">
      <alignment horizontal="left" vertical="center" wrapText="1"/>
    </xf>
    <xf numFmtId="0" fontId="13" fillId="0" borderId="0" xfId="0" applyFont="1" applyAlignment="1">
      <alignment horizontal="left"/>
    </xf>
    <xf numFmtId="0" fontId="18" fillId="0" borderId="0" xfId="0" applyFont="1" applyAlignment="1">
      <alignment horizontal="left" vertical="top" wrapText="1"/>
    </xf>
    <xf numFmtId="0" fontId="13" fillId="0" borderId="0" xfId="0" applyFont="1" applyAlignment="1">
      <alignment vertical="top" wrapText="1"/>
    </xf>
    <xf numFmtId="0" fontId="17" fillId="0" borderId="0" xfId="0" applyFont="1"/>
    <xf numFmtId="0" fontId="17" fillId="0" borderId="2" xfId="0" applyFont="1" applyBorder="1"/>
    <xf numFmtId="0" fontId="9" fillId="0" borderId="2" xfId="0" applyFont="1" applyBorder="1"/>
    <xf numFmtId="0" fontId="19" fillId="0" borderId="1" xfId="0" applyNumberFormat="1" applyFont="1" applyBorder="1" applyAlignment="1">
      <alignment horizontal="center" vertical="center" wrapText="1"/>
    </xf>
    <xf numFmtId="0" fontId="19" fillId="0" borderId="1" xfId="0" applyFont="1" applyBorder="1" applyAlignment="1">
      <alignment horizontal="left" vertical="top" wrapText="1"/>
    </xf>
    <xf numFmtId="0" fontId="19" fillId="0" borderId="1" xfId="0" applyFont="1" applyBorder="1" applyAlignment="1">
      <alignment horizontal="center" vertical="center" wrapText="1"/>
    </xf>
    <xf numFmtId="0" fontId="19" fillId="2"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2" borderId="1" xfId="0" applyFont="1" applyFill="1" applyBorder="1" applyAlignment="1">
      <alignment horizontal="center" vertical="center" wrapText="1"/>
    </xf>
    <xf numFmtId="0" fontId="19" fillId="0" borderId="1" xfId="0" applyFont="1" applyBorder="1" applyAlignment="1">
      <alignment horizontal="left" vertical="center" wrapText="1"/>
    </xf>
    <xf numFmtId="2" fontId="19" fillId="0" borderId="1" xfId="0" applyNumberFormat="1" applyFont="1" applyBorder="1" applyAlignment="1">
      <alignment horizontal="center" vertical="center" wrapText="1"/>
    </xf>
    <xf numFmtId="2" fontId="19" fillId="2" borderId="1" xfId="0" applyNumberFormat="1" applyFont="1" applyFill="1" applyBorder="1" applyAlignment="1">
      <alignment horizontal="center" vertical="center" wrapText="1"/>
    </xf>
    <xf numFmtId="0" fontId="19" fillId="0" borderId="3" xfId="0" applyFont="1" applyBorder="1" applyAlignment="1">
      <alignment horizontal="center" vertical="center" wrapText="1"/>
    </xf>
    <xf numFmtId="0" fontId="19" fillId="0" borderId="1" xfId="0" applyFont="1" applyBorder="1" applyAlignment="1">
      <alignment vertical="center" wrapText="1"/>
    </xf>
    <xf numFmtId="0" fontId="11" fillId="2"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44"/>
  <sheetViews>
    <sheetView tabSelected="1" topLeftCell="A128" workbookViewId="0">
      <selection activeCell="C132" sqref="C132"/>
    </sheetView>
  </sheetViews>
  <sheetFormatPr defaultRowHeight="15.75" x14ac:dyDescent="0.25"/>
  <cols>
    <col min="1" max="1" width="4.42578125" style="40" customWidth="1"/>
    <col min="2" max="2" width="36.85546875" style="5" customWidth="1"/>
    <col min="3" max="3" width="10.28515625" style="5" customWidth="1"/>
    <col min="4" max="4" width="9.85546875" style="5" customWidth="1"/>
    <col min="5" max="5" width="12.140625" style="5" customWidth="1"/>
    <col min="6" max="6" width="11" style="5" customWidth="1"/>
    <col min="7" max="7" width="11.5703125" style="5" customWidth="1"/>
    <col min="8" max="8" width="12.5703125" style="5" customWidth="1"/>
    <col min="9" max="9" width="11" style="5" customWidth="1"/>
    <col min="10" max="10" width="12.7109375" style="5" customWidth="1"/>
    <col min="11" max="11" width="10.7109375" style="5" customWidth="1"/>
    <col min="12" max="12" width="8.42578125" style="5" customWidth="1"/>
    <col min="13" max="13" width="9.42578125" style="5" customWidth="1"/>
    <col min="14" max="16384" width="9.140625" style="5"/>
  </cols>
  <sheetData>
    <row r="1" spans="1:13" ht="15.75" customHeight="1" x14ac:dyDescent="0.25">
      <c r="J1" s="62" t="s">
        <v>45</v>
      </c>
      <c r="K1" s="62"/>
      <c r="L1" s="62"/>
      <c r="M1" s="62"/>
    </row>
    <row r="2" spans="1:13" x14ac:dyDescent="0.25">
      <c r="J2" s="62"/>
      <c r="K2" s="62"/>
      <c r="L2" s="62"/>
      <c r="M2" s="62"/>
    </row>
    <row r="3" spans="1:13" x14ac:dyDescent="0.25">
      <c r="J3" s="62"/>
      <c r="K3" s="62"/>
      <c r="L3" s="62"/>
      <c r="M3" s="62"/>
    </row>
    <row r="4" spans="1:13" x14ac:dyDescent="0.25">
      <c r="J4" s="62"/>
      <c r="K4" s="62"/>
      <c r="L4" s="62"/>
      <c r="M4" s="62"/>
    </row>
    <row r="5" spans="1:13" s="40" customFormat="1" ht="12.75" x14ac:dyDescent="0.2">
      <c r="A5" s="88" t="s">
        <v>17</v>
      </c>
      <c r="B5" s="88"/>
      <c r="C5" s="88"/>
      <c r="D5" s="88"/>
      <c r="E5" s="88"/>
      <c r="F5" s="88"/>
      <c r="G5" s="88"/>
      <c r="H5" s="88"/>
      <c r="I5" s="88"/>
      <c r="J5" s="88"/>
      <c r="K5" s="88"/>
      <c r="L5" s="88"/>
      <c r="M5" s="88"/>
    </row>
    <row r="6" spans="1:13" s="40" customFormat="1" ht="12.75" x14ac:dyDescent="0.2">
      <c r="A6" s="88" t="s">
        <v>194</v>
      </c>
      <c r="B6" s="88"/>
      <c r="C6" s="88"/>
      <c r="D6" s="88"/>
      <c r="E6" s="88"/>
      <c r="F6" s="88"/>
      <c r="G6" s="88"/>
      <c r="H6" s="88"/>
      <c r="I6" s="88"/>
      <c r="J6" s="88"/>
      <c r="K6" s="88"/>
      <c r="L6" s="88"/>
      <c r="M6" s="88"/>
    </row>
    <row r="7" spans="1:13" s="40" customFormat="1" x14ac:dyDescent="0.25">
      <c r="A7" s="64" t="s">
        <v>0</v>
      </c>
      <c r="B7" s="89">
        <v>1200000</v>
      </c>
      <c r="C7" s="44"/>
      <c r="D7" s="101"/>
      <c r="E7" s="103" t="s">
        <v>196</v>
      </c>
      <c r="F7" s="103"/>
      <c r="G7" s="103"/>
      <c r="H7" s="103"/>
      <c r="I7" s="103"/>
      <c r="J7" s="103"/>
      <c r="K7" s="103"/>
      <c r="L7" s="103"/>
      <c r="M7" s="103"/>
    </row>
    <row r="8" spans="1:13" s="40" customFormat="1" ht="15" customHeight="1" x14ac:dyDescent="0.2">
      <c r="A8" s="64"/>
      <c r="B8" s="90" t="s">
        <v>25</v>
      </c>
      <c r="C8" s="44"/>
      <c r="D8" s="101"/>
      <c r="E8" s="91" t="s">
        <v>15</v>
      </c>
      <c r="F8" s="91"/>
      <c r="G8" s="91"/>
      <c r="H8" s="91"/>
      <c r="I8" s="91"/>
      <c r="J8" s="91"/>
      <c r="K8" s="91"/>
      <c r="L8" s="91"/>
      <c r="M8" s="91"/>
    </row>
    <row r="9" spans="1:13" s="40" customFormat="1" x14ac:dyDescent="0.25">
      <c r="A9" s="64" t="s">
        <v>1</v>
      </c>
      <c r="B9" s="92">
        <v>1210000</v>
      </c>
      <c r="C9" s="44"/>
      <c r="D9" s="101"/>
      <c r="E9" s="103" t="s">
        <v>196</v>
      </c>
      <c r="F9" s="103"/>
      <c r="G9" s="103"/>
      <c r="H9" s="103"/>
      <c r="I9" s="103"/>
      <c r="J9" s="103"/>
      <c r="K9" s="103"/>
      <c r="L9" s="103"/>
      <c r="M9" s="103"/>
    </row>
    <row r="10" spans="1:13" s="40" customFormat="1" ht="15" customHeight="1" x14ac:dyDescent="0.2">
      <c r="A10" s="64"/>
      <c r="B10" s="90" t="s">
        <v>25</v>
      </c>
      <c r="C10" s="44"/>
      <c r="D10" s="101"/>
      <c r="E10" s="93" t="s">
        <v>14</v>
      </c>
      <c r="F10" s="93"/>
      <c r="G10" s="93"/>
      <c r="H10" s="93"/>
      <c r="I10" s="93"/>
      <c r="J10" s="93"/>
      <c r="K10" s="93"/>
      <c r="L10" s="93"/>
      <c r="M10" s="93"/>
    </row>
    <row r="11" spans="1:13" s="40" customFormat="1" ht="12.75" x14ac:dyDescent="0.2">
      <c r="A11" s="64" t="s">
        <v>2</v>
      </c>
      <c r="B11" s="92">
        <v>1218000</v>
      </c>
      <c r="C11" s="92">
        <v>1218210</v>
      </c>
      <c r="D11" s="101"/>
      <c r="E11" s="102" t="s">
        <v>197</v>
      </c>
      <c r="F11" s="102"/>
      <c r="G11" s="102"/>
      <c r="H11" s="102"/>
      <c r="I11" s="102"/>
      <c r="J11" s="102"/>
      <c r="K11" s="102"/>
      <c r="L11" s="102"/>
      <c r="M11" s="102"/>
    </row>
    <row r="12" spans="1:13" s="40" customFormat="1" ht="15" customHeight="1" x14ac:dyDescent="0.2">
      <c r="A12" s="64"/>
      <c r="B12" s="90" t="s">
        <v>25</v>
      </c>
      <c r="C12" s="61" t="s">
        <v>3</v>
      </c>
      <c r="D12" s="101"/>
      <c r="E12" s="91" t="s">
        <v>16</v>
      </c>
      <c r="F12" s="91"/>
      <c r="G12" s="91"/>
      <c r="H12" s="91"/>
      <c r="I12" s="91"/>
      <c r="J12" s="91"/>
      <c r="K12" s="91"/>
      <c r="L12" s="91"/>
      <c r="M12" s="91"/>
    </row>
    <row r="13" spans="1:13" s="40" customFormat="1" ht="19.5" customHeight="1" x14ac:dyDescent="0.2">
      <c r="A13" s="94" t="s">
        <v>29</v>
      </c>
      <c r="B13" s="94"/>
      <c r="C13" s="94"/>
      <c r="D13" s="94"/>
      <c r="E13" s="94"/>
      <c r="F13" s="94"/>
      <c r="G13" s="94"/>
      <c r="H13" s="94"/>
      <c r="I13" s="94"/>
      <c r="J13" s="94"/>
      <c r="K13" s="94"/>
      <c r="L13" s="94"/>
      <c r="M13" s="94"/>
    </row>
    <row r="14" spans="1:13" s="40" customFormat="1" ht="12.75" x14ac:dyDescent="0.2">
      <c r="A14" s="41"/>
      <c r="B14" s="101"/>
      <c r="C14" s="101"/>
      <c r="D14" s="101"/>
      <c r="E14" s="101"/>
      <c r="F14" s="101"/>
      <c r="G14" s="101"/>
      <c r="H14" s="101"/>
      <c r="I14" s="101"/>
      <c r="J14" s="101"/>
      <c r="K14" s="101"/>
      <c r="L14" s="101"/>
      <c r="M14" s="101"/>
    </row>
    <row r="15" spans="1:13" s="40" customFormat="1" ht="25.5" x14ac:dyDescent="0.2">
      <c r="A15" s="60" t="s">
        <v>24</v>
      </c>
      <c r="B15" s="75" t="s">
        <v>26</v>
      </c>
      <c r="C15" s="75"/>
      <c r="D15" s="75"/>
      <c r="E15" s="75"/>
      <c r="F15" s="75"/>
      <c r="G15" s="75"/>
      <c r="H15" s="75"/>
      <c r="I15" s="75"/>
      <c r="J15" s="75"/>
      <c r="K15" s="75"/>
      <c r="L15" s="75"/>
      <c r="M15" s="75"/>
    </row>
    <row r="16" spans="1:13" s="40" customFormat="1" ht="12.75" x14ac:dyDescent="0.2">
      <c r="A16" s="60">
        <v>1</v>
      </c>
      <c r="B16" s="95" t="s">
        <v>197</v>
      </c>
      <c r="C16" s="96"/>
      <c r="D16" s="96"/>
      <c r="E16" s="96"/>
      <c r="F16" s="96"/>
      <c r="G16" s="96"/>
      <c r="H16" s="96"/>
      <c r="I16" s="96"/>
      <c r="J16" s="96"/>
      <c r="K16" s="96"/>
      <c r="L16" s="96"/>
      <c r="M16" s="97"/>
    </row>
    <row r="17" spans="1:26" s="40" customFormat="1" ht="12.75" x14ac:dyDescent="0.2">
      <c r="A17" s="60"/>
      <c r="B17" s="75"/>
      <c r="C17" s="75"/>
      <c r="D17" s="75"/>
      <c r="E17" s="75"/>
      <c r="F17" s="75"/>
      <c r="G17" s="75"/>
      <c r="H17" s="75"/>
      <c r="I17" s="75"/>
      <c r="J17" s="75"/>
      <c r="K17" s="75"/>
      <c r="L17" s="75"/>
      <c r="M17" s="75"/>
    </row>
    <row r="18" spans="1:26" s="40" customFormat="1" ht="12.75" x14ac:dyDescent="0.2">
      <c r="A18" s="41"/>
    </row>
    <row r="19" spans="1:26" s="40" customFormat="1" ht="12.75" x14ac:dyDescent="0.2">
      <c r="A19" s="43" t="s">
        <v>30</v>
      </c>
      <c r="E19" s="98"/>
    </row>
    <row r="20" spans="1:26" s="40" customFormat="1" ht="33.75" customHeight="1" x14ac:dyDescent="0.2">
      <c r="A20" s="44"/>
      <c r="B20" s="99" t="s">
        <v>198</v>
      </c>
      <c r="C20" s="99"/>
      <c r="D20" s="99"/>
      <c r="E20" s="99"/>
      <c r="F20" s="99"/>
      <c r="G20" s="99"/>
      <c r="H20" s="99"/>
      <c r="I20" s="100"/>
      <c r="J20" s="100"/>
      <c r="K20" s="100"/>
      <c r="L20" s="100"/>
      <c r="M20" s="100"/>
    </row>
    <row r="21" spans="1:26" x14ac:dyDescent="0.25">
      <c r="A21" s="43" t="s">
        <v>31</v>
      </c>
    </row>
    <row r="22" spans="1:26" x14ac:dyDescent="0.25">
      <c r="A22" s="41"/>
    </row>
    <row r="23" spans="1:26" ht="32.25" customHeight="1" x14ac:dyDescent="0.25">
      <c r="A23" s="58" t="s">
        <v>24</v>
      </c>
      <c r="B23" s="67" t="s">
        <v>5</v>
      </c>
      <c r="C23" s="67"/>
      <c r="D23" s="67"/>
      <c r="E23" s="67"/>
      <c r="F23" s="67"/>
      <c r="G23" s="67"/>
      <c r="H23" s="67"/>
      <c r="I23" s="67"/>
      <c r="J23" s="67"/>
      <c r="K23" s="67"/>
      <c r="L23" s="67"/>
      <c r="M23" s="67"/>
    </row>
    <row r="24" spans="1:26" x14ac:dyDescent="0.25">
      <c r="A24" s="58" t="s">
        <v>0</v>
      </c>
      <c r="B24" s="70" t="s">
        <v>199</v>
      </c>
      <c r="C24" s="71"/>
      <c r="D24" s="71"/>
      <c r="E24" s="71"/>
      <c r="F24" s="71"/>
      <c r="G24" s="71"/>
      <c r="H24" s="71"/>
      <c r="I24" s="71"/>
      <c r="J24" s="71"/>
      <c r="K24" s="71"/>
      <c r="L24" s="71"/>
      <c r="M24" s="72"/>
    </row>
    <row r="25" spans="1:26" x14ac:dyDescent="0.25">
      <c r="A25" s="58"/>
      <c r="B25" s="67"/>
      <c r="C25" s="67"/>
      <c r="D25" s="67"/>
      <c r="E25" s="67"/>
      <c r="F25" s="67"/>
      <c r="G25" s="67"/>
      <c r="H25" s="67"/>
      <c r="I25" s="67"/>
      <c r="J25" s="67"/>
      <c r="K25" s="67"/>
      <c r="L25" s="67"/>
      <c r="M25" s="67"/>
    </row>
    <row r="26" spans="1:26" x14ac:dyDescent="0.25">
      <c r="A26" s="41"/>
    </row>
    <row r="27" spans="1:26" x14ac:dyDescent="0.25">
      <c r="A27" s="43" t="s">
        <v>32</v>
      </c>
    </row>
    <row r="28" spans="1:26" ht="15.75" customHeight="1" x14ac:dyDescent="0.25">
      <c r="B28" s="57"/>
      <c r="L28" s="57" t="s">
        <v>27</v>
      </c>
    </row>
    <row r="29" spans="1:26" x14ac:dyDescent="0.25">
      <c r="A29" s="41"/>
    </row>
    <row r="30" spans="1:26" ht="30" customHeight="1" x14ac:dyDescent="0.25">
      <c r="A30" s="75" t="s">
        <v>24</v>
      </c>
      <c r="B30" s="67" t="s">
        <v>33</v>
      </c>
      <c r="C30" s="67"/>
      <c r="D30" s="67"/>
      <c r="E30" s="67" t="s">
        <v>18</v>
      </c>
      <c r="F30" s="67"/>
      <c r="G30" s="67"/>
      <c r="H30" s="67" t="s">
        <v>34</v>
      </c>
      <c r="I30" s="67"/>
      <c r="J30" s="67"/>
      <c r="K30" s="67" t="s">
        <v>19</v>
      </c>
      <c r="L30" s="67"/>
      <c r="M30" s="67"/>
      <c r="R30" s="79"/>
      <c r="S30" s="79"/>
      <c r="T30" s="79"/>
      <c r="U30" s="79"/>
      <c r="V30" s="79"/>
      <c r="W30" s="79"/>
      <c r="X30" s="79"/>
      <c r="Y30" s="79"/>
      <c r="Z30" s="79"/>
    </row>
    <row r="31" spans="1:26" ht="33" customHeight="1" x14ac:dyDescent="0.25">
      <c r="A31" s="75"/>
      <c r="B31" s="67"/>
      <c r="C31" s="67"/>
      <c r="D31" s="67"/>
      <c r="E31" s="56" t="s">
        <v>20</v>
      </c>
      <c r="F31" s="56" t="s">
        <v>21</v>
      </c>
      <c r="G31" s="56" t="s">
        <v>22</v>
      </c>
      <c r="H31" s="56" t="s">
        <v>20</v>
      </c>
      <c r="I31" s="56" t="s">
        <v>21</v>
      </c>
      <c r="J31" s="56" t="s">
        <v>22</v>
      </c>
      <c r="K31" s="56" t="s">
        <v>20</v>
      </c>
      <c r="L31" s="56" t="s">
        <v>21</v>
      </c>
      <c r="M31" s="56" t="s">
        <v>22</v>
      </c>
      <c r="R31" s="55"/>
      <c r="S31" s="55"/>
      <c r="T31" s="55"/>
      <c r="U31" s="55"/>
      <c r="V31" s="55"/>
      <c r="W31" s="55"/>
      <c r="X31" s="55"/>
      <c r="Y31" s="55"/>
      <c r="Z31" s="55"/>
    </row>
    <row r="32" spans="1:26" x14ac:dyDescent="0.25">
      <c r="A32" s="58">
        <v>1</v>
      </c>
      <c r="B32" s="67">
        <v>2</v>
      </c>
      <c r="C32" s="67"/>
      <c r="D32" s="67"/>
      <c r="E32" s="56">
        <v>3</v>
      </c>
      <c r="F32" s="56">
        <v>4</v>
      </c>
      <c r="G32" s="56">
        <v>5</v>
      </c>
      <c r="H32" s="56">
        <v>6</v>
      </c>
      <c r="I32" s="56">
        <v>7</v>
      </c>
      <c r="J32" s="56">
        <v>8</v>
      </c>
      <c r="K32" s="56">
        <v>9</v>
      </c>
      <c r="L32" s="56">
        <v>10</v>
      </c>
      <c r="M32" s="56">
        <v>11</v>
      </c>
      <c r="R32" s="55"/>
      <c r="S32" s="55"/>
      <c r="T32" s="55"/>
      <c r="U32" s="55"/>
      <c r="V32" s="55"/>
      <c r="W32" s="55"/>
      <c r="X32" s="55"/>
      <c r="Y32" s="55"/>
      <c r="Z32" s="55"/>
    </row>
    <row r="33" spans="1:26" x14ac:dyDescent="0.25">
      <c r="A33" s="58"/>
      <c r="B33" s="67" t="s">
        <v>6</v>
      </c>
      <c r="C33" s="67"/>
      <c r="D33" s="67"/>
      <c r="E33" s="32">
        <v>2500000</v>
      </c>
      <c r="F33" s="60">
        <v>0</v>
      </c>
      <c r="G33" s="32">
        <f t="shared" ref="G33:M33" si="0">SUM(G34:G40)</f>
        <v>2500000</v>
      </c>
      <c r="H33" s="60">
        <f t="shared" si="0"/>
        <v>2499971.6700000004</v>
      </c>
      <c r="I33" s="60">
        <f t="shared" si="0"/>
        <v>0</v>
      </c>
      <c r="J33" s="32">
        <f t="shared" si="0"/>
        <v>2499971.6700000004</v>
      </c>
      <c r="K33" s="60">
        <f t="shared" si="0"/>
        <v>28.330000000128166</v>
      </c>
      <c r="L33" s="60">
        <f t="shared" si="0"/>
        <v>0</v>
      </c>
      <c r="M33" s="32">
        <f t="shared" si="0"/>
        <v>28.330000000128166</v>
      </c>
      <c r="R33" s="55"/>
      <c r="S33" s="55"/>
      <c r="T33" s="55"/>
      <c r="U33" s="55"/>
      <c r="V33" s="55"/>
      <c r="W33" s="55"/>
      <c r="X33" s="55"/>
      <c r="Y33" s="55"/>
      <c r="Z33" s="55"/>
    </row>
    <row r="34" spans="1:26" ht="33.75" customHeight="1" x14ac:dyDescent="0.25">
      <c r="A34" s="58">
        <v>1</v>
      </c>
      <c r="B34" s="76" t="s">
        <v>200</v>
      </c>
      <c r="C34" s="77"/>
      <c r="D34" s="78"/>
      <c r="E34" s="32">
        <v>2126800</v>
      </c>
      <c r="F34" s="32">
        <v>0</v>
      </c>
      <c r="G34" s="32">
        <f t="shared" ref="G34:G40" si="1">E34+F34</f>
        <v>2126800</v>
      </c>
      <c r="H34" s="32">
        <v>2126798.61</v>
      </c>
      <c r="I34" s="32"/>
      <c r="J34" s="32">
        <f>H34+I34</f>
        <v>2126798.61</v>
      </c>
      <c r="K34" s="32">
        <f>E34-H34</f>
        <v>1.3900000001303852</v>
      </c>
      <c r="L34" s="32">
        <f>F34-I34</f>
        <v>0</v>
      </c>
      <c r="M34" s="32">
        <f>G34-J34</f>
        <v>1.3900000001303852</v>
      </c>
      <c r="R34" s="55"/>
      <c r="S34" s="55"/>
      <c r="T34" s="55"/>
      <c r="U34" s="55"/>
      <c r="V34" s="55"/>
      <c r="W34" s="55"/>
      <c r="X34" s="55"/>
      <c r="Y34" s="55"/>
      <c r="Z34" s="55"/>
    </row>
    <row r="35" spans="1:26" ht="59.25" customHeight="1" x14ac:dyDescent="0.25">
      <c r="A35" s="58">
        <v>2</v>
      </c>
      <c r="B35" s="76" t="s">
        <v>201</v>
      </c>
      <c r="C35" s="77"/>
      <c r="D35" s="78"/>
      <c r="E35" s="32">
        <v>107479</v>
      </c>
      <c r="F35" s="32">
        <v>0</v>
      </c>
      <c r="G35" s="32">
        <f t="shared" si="1"/>
        <v>107479</v>
      </c>
      <c r="H35" s="32">
        <v>107453.41</v>
      </c>
      <c r="I35" s="32"/>
      <c r="J35" s="32">
        <f t="shared" ref="J35:J40" si="2">H35+I35</f>
        <v>107453.41</v>
      </c>
      <c r="K35" s="32">
        <f t="shared" ref="K35:M40" si="3">E35-H35</f>
        <v>25.589999999996508</v>
      </c>
      <c r="L35" s="32">
        <f t="shared" si="3"/>
        <v>0</v>
      </c>
      <c r="M35" s="32">
        <f t="shared" si="3"/>
        <v>25.589999999996508</v>
      </c>
    </row>
    <row r="36" spans="1:26" ht="54.75" customHeight="1" x14ac:dyDescent="0.25">
      <c r="A36" s="58">
        <v>3</v>
      </c>
      <c r="B36" s="76" t="s">
        <v>202</v>
      </c>
      <c r="C36" s="77"/>
      <c r="D36" s="78"/>
      <c r="E36" s="32">
        <v>106794</v>
      </c>
      <c r="F36" s="32">
        <v>0</v>
      </c>
      <c r="G36" s="32">
        <f t="shared" si="1"/>
        <v>106794</v>
      </c>
      <c r="H36" s="32">
        <v>106793.75</v>
      </c>
      <c r="I36" s="32"/>
      <c r="J36" s="32">
        <f t="shared" si="2"/>
        <v>106793.75</v>
      </c>
      <c r="K36" s="32">
        <f t="shared" si="3"/>
        <v>0.25</v>
      </c>
      <c r="L36" s="32">
        <f t="shared" si="3"/>
        <v>0</v>
      </c>
      <c r="M36" s="32">
        <f t="shared" si="3"/>
        <v>0.25</v>
      </c>
    </row>
    <row r="37" spans="1:26" ht="33" customHeight="1" x14ac:dyDescent="0.25">
      <c r="A37" s="58">
        <v>4</v>
      </c>
      <c r="B37" s="76" t="s">
        <v>203</v>
      </c>
      <c r="C37" s="77"/>
      <c r="D37" s="78"/>
      <c r="E37" s="32">
        <v>2306</v>
      </c>
      <c r="F37" s="32">
        <v>0</v>
      </c>
      <c r="G37" s="32">
        <f t="shared" si="1"/>
        <v>2306</v>
      </c>
      <c r="H37" s="32">
        <v>2305.37</v>
      </c>
      <c r="I37" s="32"/>
      <c r="J37" s="32">
        <f t="shared" si="2"/>
        <v>2305.37</v>
      </c>
      <c r="K37" s="32">
        <f t="shared" si="3"/>
        <v>0.63000000000010914</v>
      </c>
      <c r="L37" s="32">
        <f t="shared" si="3"/>
        <v>0</v>
      </c>
      <c r="M37" s="32">
        <f t="shared" si="3"/>
        <v>0.63000000000010914</v>
      </c>
    </row>
    <row r="38" spans="1:26" ht="33" customHeight="1" x14ac:dyDescent="0.25">
      <c r="A38" s="58">
        <v>5</v>
      </c>
      <c r="B38" s="76" t="s">
        <v>204</v>
      </c>
      <c r="C38" s="77"/>
      <c r="D38" s="78"/>
      <c r="E38" s="32">
        <v>22063</v>
      </c>
      <c r="F38" s="32">
        <v>0</v>
      </c>
      <c r="G38" s="32">
        <f t="shared" si="1"/>
        <v>22063</v>
      </c>
      <c r="H38" s="33">
        <v>22062.6</v>
      </c>
      <c r="I38" s="32"/>
      <c r="J38" s="32">
        <f t="shared" si="2"/>
        <v>22062.6</v>
      </c>
      <c r="K38" s="32">
        <f t="shared" si="3"/>
        <v>0.40000000000145519</v>
      </c>
      <c r="L38" s="32">
        <f t="shared" si="3"/>
        <v>0</v>
      </c>
      <c r="M38" s="32">
        <f t="shared" si="3"/>
        <v>0.40000000000145519</v>
      </c>
    </row>
    <row r="39" spans="1:26" ht="27" customHeight="1" x14ac:dyDescent="0.25">
      <c r="A39" s="58">
        <v>6</v>
      </c>
      <c r="B39" s="76" t="s">
        <v>205</v>
      </c>
      <c r="C39" s="77"/>
      <c r="D39" s="78"/>
      <c r="E39" s="32">
        <v>34558</v>
      </c>
      <c r="F39" s="32">
        <v>0</v>
      </c>
      <c r="G39" s="32">
        <f t="shared" si="1"/>
        <v>34558</v>
      </c>
      <c r="H39" s="32">
        <v>34557.93</v>
      </c>
      <c r="I39" s="32"/>
      <c r="J39" s="32">
        <f t="shared" si="2"/>
        <v>34557.93</v>
      </c>
      <c r="K39" s="32">
        <f t="shared" si="3"/>
        <v>6.9999999999708962E-2</v>
      </c>
      <c r="L39" s="32">
        <f t="shared" si="3"/>
        <v>0</v>
      </c>
      <c r="M39" s="32">
        <f t="shared" si="3"/>
        <v>6.9999999999708962E-2</v>
      </c>
    </row>
    <row r="40" spans="1:26" ht="29.25" customHeight="1" x14ac:dyDescent="0.25">
      <c r="A40" s="58">
        <v>7</v>
      </c>
      <c r="B40" s="76" t="s">
        <v>206</v>
      </c>
      <c r="C40" s="77"/>
      <c r="D40" s="78"/>
      <c r="E40" s="32">
        <v>100000</v>
      </c>
      <c r="F40" s="32">
        <v>0</v>
      </c>
      <c r="G40" s="32">
        <f t="shared" si="1"/>
        <v>100000</v>
      </c>
      <c r="H40" s="32">
        <v>100000</v>
      </c>
      <c r="I40" s="32"/>
      <c r="J40" s="32">
        <f t="shared" si="2"/>
        <v>100000</v>
      </c>
      <c r="K40" s="32">
        <f t="shared" si="3"/>
        <v>0</v>
      </c>
      <c r="L40" s="32">
        <f t="shared" si="3"/>
        <v>0</v>
      </c>
      <c r="M40" s="32">
        <f t="shared" si="3"/>
        <v>0</v>
      </c>
    </row>
    <row r="41" spans="1:26" x14ac:dyDescent="0.25">
      <c r="A41" s="80"/>
      <c r="B41" s="81"/>
      <c r="C41" s="81"/>
      <c r="D41" s="81"/>
      <c r="E41" s="81"/>
      <c r="F41" s="81"/>
      <c r="G41" s="81"/>
      <c r="H41" s="81"/>
      <c r="I41" s="81"/>
      <c r="J41" s="81"/>
      <c r="K41" s="81"/>
      <c r="L41" s="81"/>
      <c r="M41" s="81"/>
    </row>
    <row r="42" spans="1:26" x14ac:dyDescent="0.25">
      <c r="A42" s="41"/>
    </row>
    <row r="43" spans="1:26" ht="31.5" customHeight="1" x14ac:dyDescent="0.25">
      <c r="A43" s="82" t="s">
        <v>35</v>
      </c>
      <c r="B43" s="82"/>
      <c r="C43" s="82"/>
      <c r="D43" s="82"/>
      <c r="E43" s="82"/>
      <c r="F43" s="82"/>
      <c r="G43" s="82"/>
      <c r="H43" s="82"/>
      <c r="I43" s="82"/>
      <c r="J43" s="82"/>
      <c r="K43" s="82"/>
      <c r="L43" s="82"/>
      <c r="M43" s="82"/>
    </row>
    <row r="44" spans="1:26" ht="18.75" customHeight="1" x14ac:dyDescent="0.25">
      <c r="K44" s="69" t="s">
        <v>27</v>
      </c>
      <c r="L44" s="83"/>
      <c r="M44" s="83"/>
    </row>
    <row r="45" spans="1:26" x14ac:dyDescent="0.25">
      <c r="A45" s="41"/>
    </row>
    <row r="46" spans="1:26" x14ac:dyDescent="0.25">
      <c r="A46" s="75" t="s">
        <v>4</v>
      </c>
      <c r="B46" s="67" t="s">
        <v>36</v>
      </c>
      <c r="C46" s="67"/>
      <c r="D46" s="67"/>
      <c r="E46" s="67" t="s">
        <v>18</v>
      </c>
      <c r="F46" s="67"/>
      <c r="G46" s="67"/>
      <c r="H46" s="67" t="s">
        <v>34</v>
      </c>
      <c r="I46" s="67"/>
      <c r="J46" s="67"/>
      <c r="K46" s="67" t="s">
        <v>19</v>
      </c>
      <c r="L46" s="67"/>
      <c r="M46" s="67"/>
    </row>
    <row r="47" spans="1:26" ht="47.25" x14ac:dyDescent="0.25">
      <c r="A47" s="75"/>
      <c r="B47" s="67"/>
      <c r="C47" s="67"/>
      <c r="D47" s="67"/>
      <c r="E47" s="56" t="s">
        <v>20</v>
      </c>
      <c r="F47" s="56" t="s">
        <v>21</v>
      </c>
      <c r="G47" s="56" t="s">
        <v>22</v>
      </c>
      <c r="H47" s="56" t="s">
        <v>20</v>
      </c>
      <c r="I47" s="56" t="s">
        <v>21</v>
      </c>
      <c r="J47" s="56" t="s">
        <v>22</v>
      </c>
      <c r="K47" s="56" t="s">
        <v>20</v>
      </c>
      <c r="L47" s="56" t="s">
        <v>21</v>
      </c>
      <c r="M47" s="56" t="s">
        <v>22</v>
      </c>
    </row>
    <row r="48" spans="1:26" x14ac:dyDescent="0.25">
      <c r="A48" s="58">
        <v>1</v>
      </c>
      <c r="B48" s="67">
        <v>2</v>
      </c>
      <c r="C48" s="67"/>
      <c r="D48" s="67"/>
      <c r="E48" s="56">
        <v>3</v>
      </c>
      <c r="F48" s="56">
        <v>4</v>
      </c>
      <c r="G48" s="56">
        <v>5</v>
      </c>
      <c r="H48" s="56">
        <v>6</v>
      </c>
      <c r="I48" s="56">
        <v>7</v>
      </c>
      <c r="J48" s="56">
        <v>8</v>
      </c>
      <c r="K48" s="56">
        <v>9</v>
      </c>
      <c r="L48" s="56">
        <v>10</v>
      </c>
      <c r="M48" s="56">
        <v>11</v>
      </c>
    </row>
    <row r="49" spans="1:13" x14ac:dyDescent="0.25">
      <c r="A49" s="58"/>
      <c r="B49" s="67"/>
      <c r="C49" s="67"/>
      <c r="D49" s="67"/>
      <c r="E49" s="56"/>
      <c r="F49" s="56"/>
      <c r="G49" s="56"/>
      <c r="H49" s="56"/>
      <c r="I49" s="56"/>
      <c r="J49" s="56"/>
      <c r="K49" s="56"/>
      <c r="L49" s="56"/>
      <c r="M49" s="56"/>
    </row>
    <row r="50" spans="1:13" ht="53.25" customHeight="1" x14ac:dyDescent="0.25">
      <c r="A50" s="41"/>
    </row>
    <row r="51" spans="1:13" ht="30.75" customHeight="1" x14ac:dyDescent="0.25">
      <c r="A51" s="43" t="s">
        <v>37</v>
      </c>
    </row>
    <row r="52" spans="1:13" x14ac:dyDescent="0.25">
      <c r="A52" s="41"/>
    </row>
    <row r="53" spans="1:13" x14ac:dyDescent="0.25">
      <c r="A53" s="75" t="s">
        <v>4</v>
      </c>
      <c r="B53" s="67" t="s">
        <v>23</v>
      </c>
      <c r="C53" s="67" t="s">
        <v>7</v>
      </c>
      <c r="D53" s="67" t="s">
        <v>8</v>
      </c>
      <c r="E53" s="67" t="s">
        <v>18</v>
      </c>
      <c r="F53" s="67"/>
      <c r="G53" s="67"/>
      <c r="H53" s="67" t="s">
        <v>38</v>
      </c>
      <c r="I53" s="67"/>
      <c r="J53" s="67"/>
      <c r="K53" s="67" t="s">
        <v>19</v>
      </c>
      <c r="L53" s="67"/>
      <c r="M53" s="67"/>
    </row>
    <row r="54" spans="1:13" ht="47.25" x14ac:dyDescent="0.25">
      <c r="A54" s="75"/>
      <c r="B54" s="67"/>
      <c r="C54" s="67"/>
      <c r="D54" s="67"/>
      <c r="E54" s="56" t="s">
        <v>20</v>
      </c>
      <c r="F54" s="56" t="s">
        <v>21</v>
      </c>
      <c r="G54" s="56" t="s">
        <v>22</v>
      </c>
      <c r="H54" s="56" t="s">
        <v>20</v>
      </c>
      <c r="I54" s="56" t="s">
        <v>21</v>
      </c>
      <c r="J54" s="56" t="s">
        <v>22</v>
      </c>
      <c r="K54" s="56" t="s">
        <v>20</v>
      </c>
      <c r="L54" s="56" t="s">
        <v>21</v>
      </c>
      <c r="M54" s="56" t="s">
        <v>22</v>
      </c>
    </row>
    <row r="55" spans="1:13" x14ac:dyDescent="0.25">
      <c r="A55" s="58">
        <v>1</v>
      </c>
      <c r="B55" s="56">
        <v>2</v>
      </c>
      <c r="C55" s="56">
        <v>3</v>
      </c>
      <c r="D55" s="56">
        <v>4</v>
      </c>
      <c r="E55" s="56">
        <v>5</v>
      </c>
      <c r="F55" s="56">
        <v>6</v>
      </c>
      <c r="G55" s="56">
        <v>7</v>
      </c>
      <c r="H55" s="56">
        <v>8</v>
      </c>
      <c r="I55" s="56">
        <v>9</v>
      </c>
      <c r="J55" s="56">
        <v>10</v>
      </c>
      <c r="K55" s="56">
        <v>11</v>
      </c>
      <c r="L55" s="56">
        <v>12</v>
      </c>
      <c r="M55" s="56">
        <v>13</v>
      </c>
    </row>
    <row r="56" spans="1:13" x14ac:dyDescent="0.25">
      <c r="A56" s="58">
        <v>1</v>
      </c>
      <c r="B56" s="56" t="s">
        <v>9</v>
      </c>
      <c r="C56" s="56"/>
      <c r="D56" s="56"/>
      <c r="E56" s="56"/>
      <c r="F56" s="56"/>
      <c r="G56" s="56"/>
      <c r="H56" s="56"/>
      <c r="I56" s="56"/>
      <c r="J56" s="56"/>
      <c r="K56" s="56"/>
      <c r="L56" s="56"/>
      <c r="M56" s="56"/>
    </row>
    <row r="57" spans="1:13" ht="32.25" customHeight="1" x14ac:dyDescent="0.25">
      <c r="A57" s="104">
        <v>1</v>
      </c>
      <c r="B57" s="105" t="s">
        <v>207</v>
      </c>
      <c r="C57" s="106" t="s">
        <v>210</v>
      </c>
      <c r="D57" s="106"/>
      <c r="E57" s="106">
        <v>30</v>
      </c>
      <c r="F57" s="106"/>
      <c r="G57" s="106">
        <f>E57+F57</f>
        <v>30</v>
      </c>
      <c r="H57" s="106">
        <v>22</v>
      </c>
      <c r="I57" s="106"/>
      <c r="J57" s="106">
        <f>H57+I57</f>
        <v>22</v>
      </c>
      <c r="K57" s="106">
        <f>E57-H57</f>
        <v>8</v>
      </c>
      <c r="L57" s="106">
        <f t="shared" ref="L57:M72" si="4">F57-I57</f>
        <v>0</v>
      </c>
      <c r="M57" s="106">
        <f t="shared" si="4"/>
        <v>8</v>
      </c>
    </row>
    <row r="58" spans="1:13" ht="21" customHeight="1" x14ac:dyDescent="0.25">
      <c r="A58" s="106">
        <v>2</v>
      </c>
      <c r="B58" s="105" t="s">
        <v>208</v>
      </c>
      <c r="C58" s="106" t="s">
        <v>171</v>
      </c>
      <c r="D58" s="106"/>
      <c r="E58" s="106">
        <v>138</v>
      </c>
      <c r="F58" s="106"/>
      <c r="G58" s="106">
        <f t="shared" ref="G58:G74" si="5">E58+F58</f>
        <v>138</v>
      </c>
      <c r="H58" s="107">
        <v>138</v>
      </c>
      <c r="I58" s="106"/>
      <c r="J58" s="106">
        <f t="shared" ref="J58:J74" si="6">H58+I58</f>
        <v>138</v>
      </c>
      <c r="K58" s="106">
        <f t="shared" ref="K58:M74" si="7">E58-H58</f>
        <v>0</v>
      </c>
      <c r="L58" s="106">
        <f t="shared" si="4"/>
        <v>0</v>
      </c>
      <c r="M58" s="106">
        <f t="shared" si="4"/>
        <v>0</v>
      </c>
    </row>
    <row r="59" spans="1:13" ht="24" customHeight="1" x14ac:dyDescent="0.25">
      <c r="A59" s="104"/>
      <c r="B59" s="105" t="s">
        <v>211</v>
      </c>
      <c r="C59" s="106" t="s">
        <v>174</v>
      </c>
      <c r="D59" s="106"/>
      <c r="E59" s="106">
        <v>134</v>
      </c>
      <c r="F59" s="106"/>
      <c r="G59" s="106">
        <f t="shared" si="5"/>
        <v>134</v>
      </c>
      <c r="H59" s="106">
        <v>134</v>
      </c>
      <c r="I59" s="106"/>
      <c r="J59" s="106">
        <f t="shared" si="6"/>
        <v>134</v>
      </c>
      <c r="K59" s="106">
        <f t="shared" si="7"/>
        <v>0</v>
      </c>
      <c r="L59" s="106">
        <f t="shared" si="4"/>
        <v>0</v>
      </c>
      <c r="M59" s="106">
        <f t="shared" si="4"/>
        <v>0</v>
      </c>
    </row>
    <row r="60" spans="1:13" x14ac:dyDescent="0.25">
      <c r="A60" s="106"/>
      <c r="B60" s="105" t="s">
        <v>212</v>
      </c>
      <c r="C60" s="106" t="s">
        <v>174</v>
      </c>
      <c r="D60" s="106"/>
      <c r="E60" s="106">
        <v>1436</v>
      </c>
      <c r="F60" s="106"/>
      <c r="G60" s="106">
        <f t="shared" si="5"/>
        <v>1436</v>
      </c>
      <c r="H60" s="106">
        <v>1436</v>
      </c>
      <c r="I60" s="106"/>
      <c r="J60" s="106">
        <f t="shared" si="6"/>
        <v>1436</v>
      </c>
      <c r="K60" s="106">
        <f t="shared" si="7"/>
        <v>0</v>
      </c>
      <c r="L60" s="106">
        <f t="shared" si="4"/>
        <v>0</v>
      </c>
      <c r="M60" s="106">
        <f t="shared" si="4"/>
        <v>0</v>
      </c>
    </row>
    <row r="61" spans="1:13" x14ac:dyDescent="0.25">
      <c r="A61" s="104"/>
      <c r="B61" s="105" t="s">
        <v>213</v>
      </c>
      <c r="C61" s="106" t="s">
        <v>174</v>
      </c>
      <c r="D61" s="106"/>
      <c r="E61" s="106">
        <v>750</v>
      </c>
      <c r="F61" s="106"/>
      <c r="G61" s="106">
        <f t="shared" si="5"/>
        <v>750</v>
      </c>
      <c r="H61" s="106">
        <v>750</v>
      </c>
      <c r="I61" s="106"/>
      <c r="J61" s="106">
        <f t="shared" si="6"/>
        <v>750</v>
      </c>
      <c r="K61" s="106">
        <f t="shared" si="7"/>
        <v>0</v>
      </c>
      <c r="L61" s="106">
        <f t="shared" si="4"/>
        <v>0</v>
      </c>
      <c r="M61" s="106">
        <f t="shared" si="4"/>
        <v>0</v>
      </c>
    </row>
    <row r="62" spans="1:13" ht="19.5" customHeight="1" x14ac:dyDescent="0.25">
      <c r="A62" s="106"/>
      <c r="B62" s="105" t="s">
        <v>214</v>
      </c>
      <c r="C62" s="106" t="s">
        <v>171</v>
      </c>
      <c r="D62" s="106"/>
      <c r="E62" s="106">
        <v>6</v>
      </c>
      <c r="F62" s="106"/>
      <c r="G62" s="106">
        <f t="shared" si="5"/>
        <v>6</v>
      </c>
      <c r="H62" s="106">
        <v>6</v>
      </c>
      <c r="I62" s="106"/>
      <c r="J62" s="106">
        <f t="shared" si="6"/>
        <v>6</v>
      </c>
      <c r="K62" s="106">
        <f t="shared" si="7"/>
        <v>0</v>
      </c>
      <c r="L62" s="106">
        <f t="shared" si="4"/>
        <v>0</v>
      </c>
      <c r="M62" s="106">
        <f t="shared" si="4"/>
        <v>0</v>
      </c>
    </row>
    <row r="63" spans="1:13" ht="19.5" customHeight="1" x14ac:dyDescent="0.25">
      <c r="A63" s="104"/>
      <c r="B63" s="105" t="s">
        <v>277</v>
      </c>
      <c r="C63" s="106" t="s">
        <v>171</v>
      </c>
      <c r="D63" s="106"/>
      <c r="E63" s="106">
        <v>165</v>
      </c>
      <c r="F63" s="106"/>
      <c r="G63" s="106">
        <f t="shared" si="5"/>
        <v>165</v>
      </c>
      <c r="H63" s="106">
        <v>165</v>
      </c>
      <c r="I63" s="106"/>
      <c r="J63" s="106">
        <f t="shared" si="6"/>
        <v>165</v>
      </c>
      <c r="K63" s="106">
        <f t="shared" si="7"/>
        <v>0</v>
      </c>
      <c r="L63" s="106"/>
      <c r="M63" s="106">
        <f t="shared" si="4"/>
        <v>0</v>
      </c>
    </row>
    <row r="64" spans="1:13" ht="33.75" customHeight="1" x14ac:dyDescent="0.25">
      <c r="A64" s="106">
        <v>3</v>
      </c>
      <c r="B64" s="105" t="s">
        <v>215</v>
      </c>
      <c r="C64" s="106" t="s">
        <v>221</v>
      </c>
      <c r="D64" s="106"/>
      <c r="E64" s="106">
        <v>12</v>
      </c>
      <c r="F64" s="106"/>
      <c r="G64" s="106">
        <f t="shared" si="5"/>
        <v>12</v>
      </c>
      <c r="H64" s="106">
        <v>12</v>
      </c>
      <c r="I64" s="106"/>
      <c r="J64" s="106">
        <f t="shared" si="6"/>
        <v>12</v>
      </c>
      <c r="K64" s="106">
        <f t="shared" si="7"/>
        <v>0</v>
      </c>
      <c r="L64" s="106">
        <f t="shared" si="4"/>
        <v>0</v>
      </c>
      <c r="M64" s="106">
        <f t="shared" si="4"/>
        <v>0</v>
      </c>
    </row>
    <row r="65" spans="1:13" ht="26.25" customHeight="1" x14ac:dyDescent="0.25">
      <c r="A65" s="104"/>
      <c r="B65" s="105" t="s">
        <v>216</v>
      </c>
      <c r="C65" s="106" t="s">
        <v>222</v>
      </c>
      <c r="D65" s="106"/>
      <c r="E65" s="106">
        <v>7</v>
      </c>
      <c r="F65" s="106"/>
      <c r="G65" s="106">
        <f t="shared" si="5"/>
        <v>7</v>
      </c>
      <c r="H65" s="106">
        <v>7</v>
      </c>
      <c r="I65" s="106"/>
      <c r="J65" s="106">
        <f t="shared" si="6"/>
        <v>7</v>
      </c>
      <c r="K65" s="106">
        <f t="shared" si="7"/>
        <v>0</v>
      </c>
      <c r="L65" s="106">
        <f t="shared" si="4"/>
        <v>0</v>
      </c>
      <c r="M65" s="106">
        <f t="shared" si="4"/>
        <v>0</v>
      </c>
    </row>
    <row r="66" spans="1:13" ht="16.5" customHeight="1" x14ac:dyDescent="0.25">
      <c r="A66" s="106"/>
      <c r="B66" s="105" t="s">
        <v>217</v>
      </c>
      <c r="C66" s="106" t="s">
        <v>221</v>
      </c>
      <c r="D66" s="106"/>
      <c r="E66" s="106">
        <v>12</v>
      </c>
      <c r="F66" s="106"/>
      <c r="G66" s="106">
        <f t="shared" si="5"/>
        <v>12</v>
      </c>
      <c r="H66" s="106">
        <v>12</v>
      </c>
      <c r="I66" s="106"/>
      <c r="J66" s="106">
        <f t="shared" si="6"/>
        <v>12</v>
      </c>
      <c r="K66" s="106">
        <f t="shared" si="7"/>
        <v>0</v>
      </c>
      <c r="L66" s="106">
        <f t="shared" si="4"/>
        <v>0</v>
      </c>
      <c r="M66" s="106">
        <f t="shared" si="4"/>
        <v>0</v>
      </c>
    </row>
    <row r="67" spans="1:13" x14ac:dyDescent="0.25">
      <c r="A67" s="104"/>
      <c r="B67" s="105" t="s">
        <v>218</v>
      </c>
      <c r="C67" s="106" t="s">
        <v>221</v>
      </c>
      <c r="D67" s="106"/>
      <c r="E67" s="106">
        <v>12</v>
      </c>
      <c r="F67" s="106"/>
      <c r="G67" s="106">
        <f t="shared" si="5"/>
        <v>12</v>
      </c>
      <c r="H67" s="106">
        <v>12</v>
      </c>
      <c r="I67" s="106"/>
      <c r="J67" s="106">
        <f t="shared" si="6"/>
        <v>12</v>
      </c>
      <c r="K67" s="106">
        <f t="shared" si="7"/>
        <v>0</v>
      </c>
      <c r="L67" s="106">
        <f t="shared" si="4"/>
        <v>0</v>
      </c>
      <c r="M67" s="106">
        <f t="shared" si="4"/>
        <v>0</v>
      </c>
    </row>
    <row r="68" spans="1:13" ht="18.75" customHeight="1" x14ac:dyDescent="0.25">
      <c r="A68" s="106"/>
      <c r="B68" s="105" t="s">
        <v>278</v>
      </c>
      <c r="C68" s="106" t="s">
        <v>174</v>
      </c>
      <c r="D68" s="106"/>
      <c r="E68" s="106">
        <v>1</v>
      </c>
      <c r="F68" s="106"/>
      <c r="G68" s="106">
        <f t="shared" si="5"/>
        <v>1</v>
      </c>
      <c r="H68" s="106">
        <v>1</v>
      </c>
      <c r="I68" s="106"/>
      <c r="J68" s="106">
        <f t="shared" si="6"/>
        <v>1</v>
      </c>
      <c r="K68" s="106">
        <f t="shared" si="7"/>
        <v>0</v>
      </c>
      <c r="L68" s="106">
        <f t="shared" si="4"/>
        <v>0</v>
      </c>
      <c r="M68" s="106">
        <f t="shared" si="4"/>
        <v>0</v>
      </c>
    </row>
    <row r="69" spans="1:13" ht="19.5" customHeight="1" x14ac:dyDescent="0.25">
      <c r="A69" s="104"/>
      <c r="B69" s="105" t="s">
        <v>279</v>
      </c>
      <c r="C69" s="106" t="s">
        <v>174</v>
      </c>
      <c r="D69" s="106"/>
      <c r="E69" s="106">
        <v>1</v>
      </c>
      <c r="F69" s="106"/>
      <c r="G69" s="106">
        <f t="shared" si="5"/>
        <v>1</v>
      </c>
      <c r="H69" s="106">
        <v>1</v>
      </c>
      <c r="I69" s="106"/>
      <c r="J69" s="106">
        <f t="shared" si="6"/>
        <v>1</v>
      </c>
      <c r="K69" s="106">
        <f t="shared" si="7"/>
        <v>0</v>
      </c>
      <c r="L69" s="106">
        <f t="shared" si="4"/>
        <v>0</v>
      </c>
      <c r="M69" s="106">
        <f t="shared" si="4"/>
        <v>0</v>
      </c>
    </row>
    <row r="70" spans="1:13" ht="18.75" customHeight="1" x14ac:dyDescent="0.25">
      <c r="A70" s="106"/>
      <c r="B70" s="105" t="s">
        <v>280</v>
      </c>
      <c r="C70" s="106" t="s">
        <v>174</v>
      </c>
      <c r="D70" s="106"/>
      <c r="E70" s="106">
        <v>1</v>
      </c>
      <c r="F70" s="106"/>
      <c r="G70" s="106">
        <f t="shared" si="5"/>
        <v>1</v>
      </c>
      <c r="H70" s="106">
        <v>1</v>
      </c>
      <c r="I70" s="106"/>
      <c r="J70" s="106">
        <f t="shared" si="6"/>
        <v>1</v>
      </c>
      <c r="K70" s="106">
        <f t="shared" si="7"/>
        <v>0</v>
      </c>
      <c r="L70" s="106">
        <f t="shared" si="4"/>
        <v>0</v>
      </c>
      <c r="M70" s="106">
        <f t="shared" si="4"/>
        <v>0</v>
      </c>
    </row>
    <row r="71" spans="1:13" ht="23.25" customHeight="1" x14ac:dyDescent="0.25">
      <c r="A71" s="104">
        <v>4</v>
      </c>
      <c r="B71" s="105" t="s">
        <v>224</v>
      </c>
      <c r="C71" s="106" t="s">
        <v>290</v>
      </c>
      <c r="D71" s="106"/>
      <c r="E71" s="106">
        <v>101</v>
      </c>
      <c r="F71" s="106"/>
      <c r="G71" s="106">
        <f t="shared" si="5"/>
        <v>101</v>
      </c>
      <c r="H71" s="106">
        <v>101</v>
      </c>
      <c r="I71" s="106"/>
      <c r="J71" s="106">
        <f t="shared" si="6"/>
        <v>101</v>
      </c>
      <c r="K71" s="106">
        <f t="shared" si="7"/>
        <v>0</v>
      </c>
      <c r="L71" s="106">
        <f t="shared" si="4"/>
        <v>0</v>
      </c>
      <c r="M71" s="106">
        <f t="shared" si="4"/>
        <v>0</v>
      </c>
    </row>
    <row r="72" spans="1:13" ht="18.75" customHeight="1" x14ac:dyDescent="0.25">
      <c r="A72" s="106">
        <v>5</v>
      </c>
      <c r="B72" s="105" t="s">
        <v>226</v>
      </c>
      <c r="C72" s="106" t="s">
        <v>227</v>
      </c>
      <c r="D72" s="106"/>
      <c r="E72" s="106">
        <v>7618</v>
      </c>
      <c r="F72" s="106"/>
      <c r="G72" s="106">
        <f t="shared" si="5"/>
        <v>7618</v>
      </c>
      <c r="H72" s="106">
        <v>7618</v>
      </c>
      <c r="I72" s="106"/>
      <c r="J72" s="106">
        <f t="shared" si="6"/>
        <v>7618</v>
      </c>
      <c r="K72" s="106">
        <f t="shared" si="7"/>
        <v>0</v>
      </c>
      <c r="L72" s="106">
        <f t="shared" si="4"/>
        <v>0</v>
      </c>
      <c r="M72" s="106">
        <f t="shared" si="4"/>
        <v>0</v>
      </c>
    </row>
    <row r="73" spans="1:13" ht="19.5" customHeight="1" x14ac:dyDescent="0.25">
      <c r="A73" s="104">
        <v>6</v>
      </c>
      <c r="B73" s="105" t="s">
        <v>228</v>
      </c>
      <c r="C73" s="106" t="s">
        <v>229</v>
      </c>
      <c r="D73" s="106"/>
      <c r="E73" s="106">
        <v>17.059999999999999</v>
      </c>
      <c r="F73" s="106"/>
      <c r="G73" s="106">
        <f t="shared" si="5"/>
        <v>17.059999999999999</v>
      </c>
      <c r="H73" s="106">
        <v>17.059999999999999</v>
      </c>
      <c r="I73" s="106"/>
      <c r="J73" s="106">
        <f t="shared" si="6"/>
        <v>17.059999999999999</v>
      </c>
      <c r="K73" s="106">
        <f t="shared" si="7"/>
        <v>0</v>
      </c>
      <c r="L73" s="106">
        <f t="shared" si="7"/>
        <v>0</v>
      </c>
      <c r="M73" s="106">
        <f t="shared" si="7"/>
        <v>0</v>
      </c>
    </row>
    <row r="74" spans="1:13" ht="26.25" customHeight="1" x14ac:dyDescent="0.25">
      <c r="A74" s="106">
        <v>7</v>
      </c>
      <c r="B74" s="105" t="s">
        <v>230</v>
      </c>
      <c r="C74" s="106" t="s">
        <v>231</v>
      </c>
      <c r="D74" s="106"/>
      <c r="E74" s="106">
        <v>178</v>
      </c>
      <c r="F74" s="106"/>
      <c r="G74" s="106">
        <f t="shared" si="5"/>
        <v>178</v>
      </c>
      <c r="H74" s="106">
        <v>178</v>
      </c>
      <c r="I74" s="106"/>
      <c r="J74" s="106">
        <f t="shared" si="6"/>
        <v>178</v>
      </c>
      <c r="K74" s="106">
        <f t="shared" si="7"/>
        <v>0</v>
      </c>
      <c r="L74" s="106">
        <f t="shared" si="7"/>
        <v>0</v>
      </c>
      <c r="M74" s="106">
        <f t="shared" si="7"/>
        <v>0</v>
      </c>
    </row>
    <row r="75" spans="1:13" ht="36.75" customHeight="1" x14ac:dyDescent="0.25">
      <c r="A75" s="108" t="s">
        <v>287</v>
      </c>
      <c r="B75" s="108"/>
      <c r="C75" s="108"/>
      <c r="D75" s="108"/>
      <c r="E75" s="108"/>
      <c r="F75" s="108"/>
      <c r="G75" s="108"/>
      <c r="H75" s="108"/>
      <c r="I75" s="108"/>
      <c r="J75" s="108"/>
      <c r="K75" s="108"/>
      <c r="L75" s="108"/>
      <c r="M75" s="108"/>
    </row>
    <row r="76" spans="1:13" x14ac:dyDescent="0.25">
      <c r="A76" s="106">
        <v>2</v>
      </c>
      <c r="B76" s="106" t="s">
        <v>10</v>
      </c>
      <c r="C76" s="106"/>
      <c r="D76" s="106"/>
      <c r="E76" s="106"/>
      <c r="F76" s="106"/>
      <c r="G76" s="106"/>
      <c r="H76" s="106"/>
      <c r="I76" s="106"/>
      <c r="J76" s="106"/>
      <c r="K76" s="106"/>
      <c r="L76" s="106"/>
      <c r="M76" s="106"/>
    </row>
    <row r="77" spans="1:13" ht="24" x14ac:dyDescent="0.25">
      <c r="A77" s="106">
        <v>1</v>
      </c>
      <c r="B77" s="105" t="s">
        <v>232</v>
      </c>
      <c r="C77" s="106" t="s">
        <v>210</v>
      </c>
      <c r="D77" s="106"/>
      <c r="E77" s="106">
        <v>22</v>
      </c>
      <c r="F77" s="106"/>
      <c r="G77" s="106">
        <f t="shared" ref="G77:G93" si="8">E77+F77</f>
        <v>22</v>
      </c>
      <c r="H77" s="106">
        <v>22</v>
      </c>
      <c r="I77" s="106"/>
      <c r="J77" s="106">
        <f>H77+I77</f>
        <v>22</v>
      </c>
      <c r="K77" s="106">
        <f>E77-H77</f>
        <v>0</v>
      </c>
      <c r="L77" s="106">
        <f t="shared" ref="L77:M93" si="9">F77-I77</f>
        <v>0</v>
      </c>
      <c r="M77" s="106">
        <f t="shared" si="9"/>
        <v>0</v>
      </c>
    </row>
    <row r="78" spans="1:13" ht="21.75" customHeight="1" x14ac:dyDescent="0.25">
      <c r="A78" s="106">
        <v>2</v>
      </c>
      <c r="B78" s="105" t="s">
        <v>233</v>
      </c>
      <c r="C78" s="106" t="s">
        <v>171</v>
      </c>
      <c r="D78" s="106"/>
      <c r="E78" s="106">
        <v>138</v>
      </c>
      <c r="F78" s="106"/>
      <c r="G78" s="106">
        <f t="shared" si="8"/>
        <v>138</v>
      </c>
      <c r="H78" s="107">
        <v>138</v>
      </c>
      <c r="I78" s="106"/>
      <c r="J78" s="106">
        <f t="shared" ref="J78:J93" si="10">H78+I78</f>
        <v>138</v>
      </c>
      <c r="K78" s="106">
        <f t="shared" ref="K78:K93" si="11">E78-H78</f>
        <v>0</v>
      </c>
      <c r="L78" s="106">
        <f t="shared" si="9"/>
        <v>0</v>
      </c>
      <c r="M78" s="106">
        <f t="shared" si="9"/>
        <v>0</v>
      </c>
    </row>
    <row r="79" spans="1:13" ht="24" x14ac:dyDescent="0.25">
      <c r="A79" s="106"/>
      <c r="B79" s="105" t="s">
        <v>211</v>
      </c>
      <c r="C79" s="106" t="s">
        <v>174</v>
      </c>
      <c r="D79" s="106"/>
      <c r="E79" s="106">
        <v>134</v>
      </c>
      <c r="F79" s="106"/>
      <c r="G79" s="106">
        <f t="shared" si="8"/>
        <v>134</v>
      </c>
      <c r="H79" s="106">
        <v>134</v>
      </c>
      <c r="I79" s="106"/>
      <c r="J79" s="106">
        <f t="shared" si="10"/>
        <v>134</v>
      </c>
      <c r="K79" s="106">
        <f t="shared" si="11"/>
        <v>0</v>
      </c>
      <c r="L79" s="106">
        <f t="shared" si="9"/>
        <v>0</v>
      </c>
      <c r="M79" s="106">
        <f t="shared" si="9"/>
        <v>0</v>
      </c>
    </row>
    <row r="80" spans="1:13" x14ac:dyDescent="0.25">
      <c r="A80" s="106"/>
      <c r="B80" s="105" t="s">
        <v>212</v>
      </c>
      <c r="C80" s="106" t="s">
        <v>174</v>
      </c>
      <c r="D80" s="106"/>
      <c r="E80" s="106">
        <v>1436</v>
      </c>
      <c r="F80" s="106"/>
      <c r="G80" s="106">
        <f t="shared" si="8"/>
        <v>1436</v>
      </c>
      <c r="H80" s="106">
        <v>1436</v>
      </c>
      <c r="I80" s="106"/>
      <c r="J80" s="106">
        <f t="shared" si="10"/>
        <v>1436</v>
      </c>
      <c r="K80" s="106">
        <f t="shared" si="11"/>
        <v>0</v>
      </c>
      <c r="L80" s="106">
        <f t="shared" si="9"/>
        <v>0</v>
      </c>
      <c r="M80" s="106">
        <f t="shared" si="9"/>
        <v>0</v>
      </c>
    </row>
    <row r="81" spans="1:13" x14ac:dyDescent="0.25">
      <c r="A81" s="106"/>
      <c r="B81" s="105" t="s">
        <v>213</v>
      </c>
      <c r="C81" s="106" t="s">
        <v>174</v>
      </c>
      <c r="D81" s="106"/>
      <c r="E81" s="106">
        <v>750</v>
      </c>
      <c r="F81" s="106"/>
      <c r="G81" s="106">
        <f t="shared" si="8"/>
        <v>750</v>
      </c>
      <c r="H81" s="106">
        <v>750</v>
      </c>
      <c r="I81" s="106"/>
      <c r="J81" s="106">
        <f t="shared" si="10"/>
        <v>750</v>
      </c>
      <c r="K81" s="106">
        <f t="shared" si="11"/>
        <v>0</v>
      </c>
      <c r="L81" s="106">
        <f t="shared" si="9"/>
        <v>0</v>
      </c>
      <c r="M81" s="106">
        <f t="shared" si="9"/>
        <v>0</v>
      </c>
    </row>
    <row r="82" spans="1:13" ht="21.75" customHeight="1" x14ac:dyDescent="0.25">
      <c r="A82" s="106"/>
      <c r="B82" s="105" t="s">
        <v>214</v>
      </c>
      <c r="C82" s="106" t="s">
        <v>171</v>
      </c>
      <c r="D82" s="106"/>
      <c r="E82" s="106">
        <v>6</v>
      </c>
      <c r="F82" s="106"/>
      <c r="G82" s="106">
        <f t="shared" si="8"/>
        <v>6</v>
      </c>
      <c r="H82" s="107">
        <v>6</v>
      </c>
      <c r="I82" s="106"/>
      <c r="J82" s="106">
        <f t="shared" si="10"/>
        <v>6</v>
      </c>
      <c r="K82" s="106">
        <f t="shared" si="11"/>
        <v>0</v>
      </c>
      <c r="L82" s="106">
        <f t="shared" si="9"/>
        <v>0</v>
      </c>
      <c r="M82" s="106">
        <f t="shared" si="9"/>
        <v>0</v>
      </c>
    </row>
    <row r="83" spans="1:13" ht="21.75" customHeight="1" x14ac:dyDescent="0.25">
      <c r="A83" s="106"/>
      <c r="B83" s="105" t="s">
        <v>277</v>
      </c>
      <c r="C83" s="106" t="s">
        <v>171</v>
      </c>
      <c r="D83" s="106"/>
      <c r="E83" s="106">
        <v>165</v>
      </c>
      <c r="F83" s="106"/>
      <c r="G83" s="106">
        <f t="shared" si="8"/>
        <v>165</v>
      </c>
      <c r="H83" s="107">
        <v>165</v>
      </c>
      <c r="I83" s="106"/>
      <c r="J83" s="106">
        <f t="shared" si="10"/>
        <v>165</v>
      </c>
      <c r="K83" s="106">
        <f t="shared" si="11"/>
        <v>0</v>
      </c>
      <c r="L83" s="106"/>
      <c r="M83" s="106">
        <f t="shared" si="9"/>
        <v>0</v>
      </c>
    </row>
    <row r="84" spans="1:13" ht="27.75" customHeight="1" x14ac:dyDescent="0.25">
      <c r="A84" s="106">
        <v>3</v>
      </c>
      <c r="B84" s="105" t="s">
        <v>235</v>
      </c>
      <c r="C84" s="106" t="s">
        <v>221</v>
      </c>
      <c r="D84" s="106"/>
      <c r="E84" s="106">
        <v>12</v>
      </c>
      <c r="F84" s="106"/>
      <c r="G84" s="106">
        <f t="shared" si="8"/>
        <v>12</v>
      </c>
      <c r="H84" s="106">
        <v>12</v>
      </c>
      <c r="I84" s="106"/>
      <c r="J84" s="106">
        <f t="shared" si="10"/>
        <v>12</v>
      </c>
      <c r="K84" s="106">
        <f t="shared" si="11"/>
        <v>0</v>
      </c>
      <c r="L84" s="106">
        <f t="shared" si="9"/>
        <v>0</v>
      </c>
      <c r="M84" s="106">
        <f t="shared" si="9"/>
        <v>0</v>
      </c>
    </row>
    <row r="85" spans="1:13" ht="16.5" customHeight="1" x14ac:dyDescent="0.25">
      <c r="A85" s="106"/>
      <c r="B85" s="105" t="s">
        <v>236</v>
      </c>
      <c r="C85" s="106" t="s">
        <v>222</v>
      </c>
      <c r="D85" s="106"/>
      <c r="E85" s="106">
        <v>7</v>
      </c>
      <c r="F85" s="106"/>
      <c r="G85" s="106">
        <f t="shared" si="8"/>
        <v>7</v>
      </c>
      <c r="H85" s="106">
        <v>7</v>
      </c>
      <c r="I85" s="106"/>
      <c r="J85" s="106">
        <f t="shared" si="10"/>
        <v>7</v>
      </c>
      <c r="K85" s="106">
        <f t="shared" si="11"/>
        <v>0</v>
      </c>
      <c r="L85" s="106">
        <f t="shared" si="9"/>
        <v>0</v>
      </c>
      <c r="M85" s="106">
        <f t="shared" si="9"/>
        <v>0</v>
      </c>
    </row>
    <row r="86" spans="1:13" ht="20.25" customHeight="1" x14ac:dyDescent="0.25">
      <c r="A86" s="106"/>
      <c r="B86" s="105" t="s">
        <v>217</v>
      </c>
      <c r="C86" s="106" t="s">
        <v>221</v>
      </c>
      <c r="D86" s="106"/>
      <c r="E86" s="106">
        <v>12</v>
      </c>
      <c r="F86" s="106"/>
      <c r="G86" s="106">
        <f t="shared" si="8"/>
        <v>12</v>
      </c>
      <c r="H86" s="106">
        <v>12</v>
      </c>
      <c r="I86" s="106"/>
      <c r="J86" s="106">
        <f t="shared" si="10"/>
        <v>12</v>
      </c>
      <c r="K86" s="106">
        <f t="shared" si="11"/>
        <v>0</v>
      </c>
      <c r="L86" s="106">
        <f t="shared" si="9"/>
        <v>0</v>
      </c>
      <c r="M86" s="106">
        <f t="shared" si="9"/>
        <v>0</v>
      </c>
    </row>
    <row r="87" spans="1:13" ht="24" customHeight="1" x14ac:dyDescent="0.25">
      <c r="A87" s="106"/>
      <c r="B87" s="105" t="s">
        <v>218</v>
      </c>
      <c r="C87" s="106" t="s">
        <v>221</v>
      </c>
      <c r="D87" s="106"/>
      <c r="E87" s="106">
        <v>12</v>
      </c>
      <c r="F87" s="106"/>
      <c r="G87" s="106">
        <f t="shared" si="8"/>
        <v>12</v>
      </c>
      <c r="H87" s="106">
        <v>12</v>
      </c>
      <c r="I87" s="106"/>
      <c r="J87" s="106">
        <f t="shared" si="10"/>
        <v>12</v>
      </c>
      <c r="K87" s="106">
        <f t="shared" si="11"/>
        <v>0</v>
      </c>
      <c r="L87" s="106">
        <f t="shared" si="9"/>
        <v>0</v>
      </c>
      <c r="M87" s="106">
        <f t="shared" si="9"/>
        <v>0</v>
      </c>
    </row>
    <row r="88" spans="1:13" x14ac:dyDescent="0.25">
      <c r="A88" s="106"/>
      <c r="B88" s="105" t="s">
        <v>278</v>
      </c>
      <c r="C88" s="106" t="s">
        <v>174</v>
      </c>
      <c r="D88" s="106"/>
      <c r="E88" s="106">
        <v>1</v>
      </c>
      <c r="F88" s="106"/>
      <c r="G88" s="106">
        <f t="shared" si="8"/>
        <v>1</v>
      </c>
      <c r="H88" s="106">
        <v>1</v>
      </c>
      <c r="I88" s="106"/>
      <c r="J88" s="106">
        <f t="shared" si="10"/>
        <v>1</v>
      </c>
      <c r="K88" s="106">
        <f t="shared" si="11"/>
        <v>0</v>
      </c>
      <c r="L88" s="106">
        <f t="shared" si="9"/>
        <v>0</v>
      </c>
      <c r="M88" s="106">
        <f t="shared" si="9"/>
        <v>0</v>
      </c>
    </row>
    <row r="89" spans="1:13" x14ac:dyDescent="0.25">
      <c r="A89" s="106"/>
      <c r="B89" s="105" t="s">
        <v>279</v>
      </c>
      <c r="C89" s="106" t="s">
        <v>174</v>
      </c>
      <c r="D89" s="106"/>
      <c r="E89" s="106">
        <v>1</v>
      </c>
      <c r="F89" s="106"/>
      <c r="G89" s="106">
        <f t="shared" si="8"/>
        <v>1</v>
      </c>
      <c r="H89" s="106">
        <v>1</v>
      </c>
      <c r="I89" s="106"/>
      <c r="J89" s="106">
        <f t="shared" si="10"/>
        <v>1</v>
      </c>
      <c r="K89" s="106">
        <f t="shared" si="11"/>
        <v>0</v>
      </c>
      <c r="L89" s="106">
        <f t="shared" si="9"/>
        <v>0</v>
      </c>
      <c r="M89" s="106">
        <f t="shared" si="9"/>
        <v>0</v>
      </c>
    </row>
    <row r="90" spans="1:13" x14ac:dyDescent="0.25">
      <c r="A90" s="106"/>
      <c r="B90" s="105" t="s">
        <v>280</v>
      </c>
      <c r="C90" s="106" t="s">
        <v>174</v>
      </c>
      <c r="D90" s="106"/>
      <c r="E90" s="106">
        <v>1</v>
      </c>
      <c r="F90" s="106"/>
      <c r="G90" s="106">
        <f t="shared" si="8"/>
        <v>1</v>
      </c>
      <c r="H90" s="106">
        <v>1</v>
      </c>
      <c r="I90" s="106"/>
      <c r="J90" s="106">
        <f t="shared" si="10"/>
        <v>1</v>
      </c>
      <c r="K90" s="106">
        <f t="shared" si="11"/>
        <v>0</v>
      </c>
      <c r="L90" s="106">
        <f t="shared" si="9"/>
        <v>0</v>
      </c>
      <c r="M90" s="106">
        <f t="shared" si="9"/>
        <v>0</v>
      </c>
    </row>
    <row r="91" spans="1:13" ht="15" customHeight="1" x14ac:dyDescent="0.25">
      <c r="A91" s="106">
        <v>4</v>
      </c>
      <c r="B91" s="105" t="s">
        <v>237</v>
      </c>
      <c r="C91" s="106" t="s">
        <v>290</v>
      </c>
      <c r="D91" s="106"/>
      <c r="E91" s="106">
        <v>101</v>
      </c>
      <c r="F91" s="106"/>
      <c r="G91" s="106">
        <f t="shared" si="8"/>
        <v>101</v>
      </c>
      <c r="H91" s="106">
        <v>101</v>
      </c>
      <c r="I91" s="106"/>
      <c r="J91" s="106">
        <f t="shared" si="10"/>
        <v>101</v>
      </c>
      <c r="K91" s="106">
        <f t="shared" si="11"/>
        <v>0</v>
      </c>
      <c r="L91" s="106">
        <f t="shared" si="9"/>
        <v>0</v>
      </c>
      <c r="M91" s="106">
        <f t="shared" si="9"/>
        <v>0</v>
      </c>
    </row>
    <row r="92" spans="1:13" ht="24.75" customHeight="1" x14ac:dyDescent="0.25">
      <c r="A92" s="106">
        <v>5</v>
      </c>
      <c r="B92" s="105" t="s">
        <v>238</v>
      </c>
      <c r="C92" s="106" t="s">
        <v>227</v>
      </c>
      <c r="D92" s="106"/>
      <c r="E92" s="106">
        <v>7618</v>
      </c>
      <c r="F92" s="106"/>
      <c r="G92" s="106">
        <f t="shared" si="8"/>
        <v>7618</v>
      </c>
      <c r="H92" s="106">
        <v>7618</v>
      </c>
      <c r="I92" s="106"/>
      <c r="J92" s="106">
        <f t="shared" si="10"/>
        <v>7618</v>
      </c>
      <c r="K92" s="106">
        <f t="shared" si="11"/>
        <v>0</v>
      </c>
      <c r="L92" s="106">
        <f t="shared" si="9"/>
        <v>0</v>
      </c>
      <c r="M92" s="106">
        <f t="shared" si="9"/>
        <v>0</v>
      </c>
    </row>
    <row r="93" spans="1:13" ht="19.5" customHeight="1" x14ac:dyDescent="0.25">
      <c r="A93" s="106">
        <v>6</v>
      </c>
      <c r="B93" s="105" t="s">
        <v>239</v>
      </c>
      <c r="C93" s="106" t="s">
        <v>229</v>
      </c>
      <c r="D93" s="106"/>
      <c r="E93" s="106">
        <v>17.059999999999999</v>
      </c>
      <c r="F93" s="106"/>
      <c r="G93" s="106">
        <f t="shared" si="8"/>
        <v>17.059999999999999</v>
      </c>
      <c r="H93" s="106">
        <v>17.059999999999999</v>
      </c>
      <c r="I93" s="106"/>
      <c r="J93" s="106">
        <f t="shared" si="10"/>
        <v>17.059999999999999</v>
      </c>
      <c r="K93" s="106">
        <f t="shared" si="11"/>
        <v>0</v>
      </c>
      <c r="L93" s="106">
        <f t="shared" si="9"/>
        <v>0</v>
      </c>
      <c r="M93" s="106">
        <f t="shared" si="9"/>
        <v>0</v>
      </c>
    </row>
    <row r="94" spans="1:13" ht="28.5" hidden="1" customHeight="1" x14ac:dyDescent="0.25">
      <c r="A94" s="106"/>
      <c r="B94" s="105"/>
      <c r="C94" s="106"/>
      <c r="D94" s="106"/>
      <c r="E94" s="106"/>
      <c r="F94" s="106"/>
      <c r="G94" s="106"/>
      <c r="H94" s="106"/>
      <c r="I94" s="106"/>
      <c r="J94" s="106"/>
      <c r="K94" s="106"/>
      <c r="L94" s="106"/>
      <c r="M94" s="106"/>
    </row>
    <row r="95" spans="1:13" ht="22.5" customHeight="1" x14ac:dyDescent="0.25">
      <c r="A95" s="109" t="s">
        <v>286</v>
      </c>
      <c r="B95" s="109"/>
      <c r="C95" s="109"/>
      <c r="D95" s="109"/>
      <c r="E95" s="109"/>
      <c r="F95" s="109"/>
      <c r="G95" s="109"/>
      <c r="H95" s="109"/>
      <c r="I95" s="109"/>
      <c r="J95" s="109"/>
      <c r="K95" s="109"/>
      <c r="L95" s="109"/>
      <c r="M95" s="109"/>
    </row>
    <row r="96" spans="1:13" ht="15.75" customHeight="1" x14ac:dyDescent="0.25">
      <c r="A96" s="106">
        <v>3</v>
      </c>
      <c r="B96" s="106" t="s">
        <v>11</v>
      </c>
      <c r="C96" s="106"/>
      <c r="D96" s="106"/>
      <c r="E96" s="106"/>
      <c r="F96" s="106"/>
      <c r="G96" s="106"/>
      <c r="H96" s="106"/>
      <c r="I96" s="106"/>
      <c r="J96" s="106"/>
      <c r="K96" s="106"/>
      <c r="L96" s="106"/>
      <c r="M96" s="106"/>
    </row>
    <row r="97" spans="1:13" ht="33" customHeight="1" x14ac:dyDescent="0.25">
      <c r="A97" s="106">
        <v>1</v>
      </c>
      <c r="B97" s="110" t="s">
        <v>241</v>
      </c>
      <c r="C97" s="106" t="s">
        <v>184</v>
      </c>
      <c r="D97" s="106"/>
      <c r="E97" s="111">
        <v>9125.75</v>
      </c>
      <c r="F97" s="111"/>
      <c r="G97" s="111">
        <f>E97+F97</f>
        <v>9125.75</v>
      </c>
      <c r="H97" s="111">
        <v>9125.75</v>
      </c>
      <c r="I97" s="111"/>
      <c r="J97" s="111">
        <f>H97+I97</f>
        <v>9125.75</v>
      </c>
      <c r="K97" s="111">
        <f>E97-H97</f>
        <v>0</v>
      </c>
      <c r="L97" s="111">
        <f t="shared" ref="L97:M112" si="12">F97-I97</f>
        <v>0</v>
      </c>
      <c r="M97" s="111">
        <f t="shared" si="12"/>
        <v>0</v>
      </c>
    </row>
    <row r="98" spans="1:13" ht="25.5" customHeight="1" x14ac:dyDescent="0.25">
      <c r="A98" s="106">
        <v>2</v>
      </c>
      <c r="B98" s="110" t="s">
        <v>242</v>
      </c>
      <c r="C98" s="106" t="s">
        <v>179</v>
      </c>
      <c r="D98" s="106"/>
      <c r="E98" s="111">
        <v>194.86</v>
      </c>
      <c r="F98" s="111"/>
      <c r="G98" s="111">
        <f t="shared" ref="G98:G114" si="13">E98+F98</f>
        <v>194.86</v>
      </c>
      <c r="H98" s="112">
        <v>194.86</v>
      </c>
      <c r="I98" s="111"/>
      <c r="J98" s="111">
        <f t="shared" ref="J98:J114" si="14">H98+I98</f>
        <v>194.86</v>
      </c>
      <c r="K98" s="111">
        <f t="shared" ref="K98:M114" si="15">E98-H98</f>
        <v>0</v>
      </c>
      <c r="L98" s="111">
        <f t="shared" si="12"/>
        <v>0</v>
      </c>
      <c r="M98" s="111">
        <f t="shared" si="12"/>
        <v>0</v>
      </c>
    </row>
    <row r="99" spans="1:13" ht="30" customHeight="1" x14ac:dyDescent="0.25">
      <c r="A99" s="106"/>
      <c r="B99" s="105" t="s">
        <v>211</v>
      </c>
      <c r="C99" s="106" t="s">
        <v>181</v>
      </c>
      <c r="D99" s="106"/>
      <c r="E99" s="111">
        <v>15.59</v>
      </c>
      <c r="F99" s="111"/>
      <c r="G99" s="111">
        <f t="shared" si="13"/>
        <v>15.59</v>
      </c>
      <c r="H99" s="111">
        <v>15.59</v>
      </c>
      <c r="I99" s="111"/>
      <c r="J99" s="111">
        <f t="shared" si="14"/>
        <v>15.59</v>
      </c>
      <c r="K99" s="111">
        <f t="shared" si="15"/>
        <v>0</v>
      </c>
      <c r="L99" s="111">
        <f t="shared" si="12"/>
        <v>0</v>
      </c>
      <c r="M99" s="111">
        <f t="shared" si="12"/>
        <v>0</v>
      </c>
    </row>
    <row r="100" spans="1:13" ht="20.25" customHeight="1" x14ac:dyDescent="0.25">
      <c r="A100" s="106"/>
      <c r="B100" s="105" t="s">
        <v>212</v>
      </c>
      <c r="C100" s="106" t="s">
        <v>181</v>
      </c>
      <c r="D100" s="106"/>
      <c r="E100" s="111">
        <v>22.45</v>
      </c>
      <c r="F100" s="111"/>
      <c r="G100" s="111">
        <f t="shared" si="13"/>
        <v>22.45</v>
      </c>
      <c r="H100" s="111">
        <v>22.43</v>
      </c>
      <c r="I100" s="111"/>
      <c r="J100" s="111">
        <f t="shared" si="14"/>
        <v>22.43</v>
      </c>
      <c r="K100" s="111">
        <f t="shared" si="15"/>
        <v>1.9999999999999574E-2</v>
      </c>
      <c r="L100" s="111">
        <f t="shared" si="12"/>
        <v>0</v>
      </c>
      <c r="M100" s="111">
        <f t="shared" si="12"/>
        <v>1.9999999999999574E-2</v>
      </c>
    </row>
    <row r="101" spans="1:13" ht="18.75" customHeight="1" x14ac:dyDescent="0.25">
      <c r="A101" s="106"/>
      <c r="B101" s="105" t="s">
        <v>213</v>
      </c>
      <c r="C101" s="106" t="s">
        <v>181</v>
      </c>
      <c r="D101" s="106"/>
      <c r="E101" s="111">
        <v>27.28</v>
      </c>
      <c r="F101" s="111"/>
      <c r="G101" s="111">
        <f t="shared" si="13"/>
        <v>27.28</v>
      </c>
      <c r="H101" s="111">
        <v>27.28</v>
      </c>
      <c r="I101" s="111"/>
      <c r="J101" s="111">
        <f t="shared" si="14"/>
        <v>27.28</v>
      </c>
      <c r="K101" s="111">
        <f t="shared" si="15"/>
        <v>0</v>
      </c>
      <c r="L101" s="111">
        <f t="shared" si="12"/>
        <v>0</v>
      </c>
      <c r="M101" s="111">
        <f t="shared" si="12"/>
        <v>0</v>
      </c>
    </row>
    <row r="102" spans="1:13" ht="20.25" customHeight="1" x14ac:dyDescent="0.25">
      <c r="A102" s="106"/>
      <c r="B102" s="105" t="s">
        <v>214</v>
      </c>
      <c r="C102" s="106" t="s">
        <v>179</v>
      </c>
      <c r="D102" s="106"/>
      <c r="E102" s="111">
        <v>4082</v>
      </c>
      <c r="F102" s="111"/>
      <c r="G102" s="111">
        <f t="shared" si="13"/>
        <v>4082</v>
      </c>
      <c r="H102" s="112">
        <v>4082</v>
      </c>
      <c r="I102" s="111"/>
      <c r="J102" s="111">
        <f t="shared" si="14"/>
        <v>4082</v>
      </c>
      <c r="K102" s="111">
        <f t="shared" si="15"/>
        <v>0</v>
      </c>
      <c r="L102" s="111">
        <f t="shared" si="12"/>
        <v>0</v>
      </c>
      <c r="M102" s="111">
        <f t="shared" si="12"/>
        <v>0</v>
      </c>
    </row>
    <row r="103" spans="1:13" ht="20.25" customHeight="1" x14ac:dyDescent="0.25">
      <c r="A103" s="106"/>
      <c r="B103" s="105" t="s">
        <v>277</v>
      </c>
      <c r="C103" s="106" t="s">
        <v>179</v>
      </c>
      <c r="D103" s="106"/>
      <c r="E103" s="111">
        <v>8</v>
      </c>
      <c r="F103" s="111"/>
      <c r="G103" s="111">
        <f t="shared" si="13"/>
        <v>8</v>
      </c>
      <c r="H103" s="112">
        <v>8</v>
      </c>
      <c r="I103" s="111"/>
      <c r="J103" s="111">
        <f t="shared" si="14"/>
        <v>8</v>
      </c>
      <c r="K103" s="111">
        <f t="shared" si="15"/>
        <v>0</v>
      </c>
      <c r="L103" s="111"/>
      <c r="M103" s="111">
        <f t="shared" si="12"/>
        <v>0</v>
      </c>
    </row>
    <row r="104" spans="1:13" ht="33" customHeight="1" x14ac:dyDescent="0.25">
      <c r="A104" s="106">
        <v>3</v>
      </c>
      <c r="B104" s="105" t="s">
        <v>244</v>
      </c>
      <c r="C104" s="106" t="s">
        <v>245</v>
      </c>
      <c r="D104" s="106"/>
      <c r="E104" s="111">
        <v>223.07</v>
      </c>
      <c r="F104" s="111"/>
      <c r="G104" s="111">
        <f t="shared" si="13"/>
        <v>223.07</v>
      </c>
      <c r="H104" s="111">
        <v>223.07</v>
      </c>
      <c r="I104" s="111"/>
      <c r="J104" s="111">
        <f t="shared" si="14"/>
        <v>223.07</v>
      </c>
      <c r="K104" s="111">
        <f t="shared" si="15"/>
        <v>0</v>
      </c>
      <c r="L104" s="111">
        <f t="shared" si="12"/>
        <v>0</v>
      </c>
      <c r="M104" s="111">
        <f t="shared" si="12"/>
        <v>0</v>
      </c>
    </row>
    <row r="105" spans="1:13" x14ac:dyDescent="0.25">
      <c r="A105" s="106"/>
      <c r="B105" s="105" t="s">
        <v>246</v>
      </c>
      <c r="C105" s="106" t="s">
        <v>247</v>
      </c>
      <c r="D105" s="106"/>
      <c r="E105" s="111">
        <v>148.57</v>
      </c>
      <c r="F105" s="111"/>
      <c r="G105" s="111">
        <f t="shared" si="13"/>
        <v>148.57</v>
      </c>
      <c r="H105" s="111">
        <v>148.57</v>
      </c>
      <c r="I105" s="111"/>
      <c r="J105" s="111">
        <f t="shared" si="14"/>
        <v>148.57</v>
      </c>
      <c r="K105" s="111">
        <f t="shared" si="15"/>
        <v>0</v>
      </c>
      <c r="L105" s="111">
        <f t="shared" si="12"/>
        <v>0</v>
      </c>
      <c r="M105" s="111">
        <f t="shared" si="12"/>
        <v>0</v>
      </c>
    </row>
    <row r="106" spans="1:13" ht="22.5" customHeight="1" x14ac:dyDescent="0.25">
      <c r="A106" s="106"/>
      <c r="B106" s="105" t="s">
        <v>217</v>
      </c>
      <c r="C106" s="106" t="s">
        <v>245</v>
      </c>
      <c r="D106" s="106"/>
      <c r="E106" s="111">
        <v>0.08</v>
      </c>
      <c r="F106" s="111"/>
      <c r="G106" s="111">
        <f t="shared" si="13"/>
        <v>0.08</v>
      </c>
      <c r="H106" s="111">
        <v>0.08</v>
      </c>
      <c r="I106" s="111"/>
      <c r="J106" s="111">
        <f t="shared" si="14"/>
        <v>0.08</v>
      </c>
      <c r="K106" s="111">
        <f t="shared" si="15"/>
        <v>0</v>
      </c>
      <c r="L106" s="111">
        <f t="shared" si="12"/>
        <v>0</v>
      </c>
      <c r="M106" s="111">
        <f t="shared" si="12"/>
        <v>0</v>
      </c>
    </row>
    <row r="107" spans="1:13" ht="15" customHeight="1" x14ac:dyDescent="0.25">
      <c r="A107" s="106"/>
      <c r="B107" s="105" t="s">
        <v>218</v>
      </c>
      <c r="C107" s="106" t="s">
        <v>245</v>
      </c>
      <c r="D107" s="106"/>
      <c r="E107" s="111">
        <v>141.66999999999999</v>
      </c>
      <c r="F107" s="111"/>
      <c r="G107" s="111">
        <f t="shared" si="13"/>
        <v>141.66999999999999</v>
      </c>
      <c r="H107" s="111">
        <v>141.66999999999999</v>
      </c>
      <c r="I107" s="111"/>
      <c r="J107" s="111">
        <f t="shared" si="14"/>
        <v>141.66999999999999</v>
      </c>
      <c r="K107" s="111">
        <f t="shared" si="15"/>
        <v>0</v>
      </c>
      <c r="L107" s="111">
        <f t="shared" si="12"/>
        <v>0</v>
      </c>
      <c r="M107" s="111">
        <f t="shared" si="12"/>
        <v>0</v>
      </c>
    </row>
    <row r="108" spans="1:13" ht="19.5" customHeight="1" x14ac:dyDescent="0.25">
      <c r="A108" s="106"/>
      <c r="B108" s="105" t="s">
        <v>278</v>
      </c>
      <c r="C108" s="106" t="s">
        <v>181</v>
      </c>
      <c r="D108" s="106"/>
      <c r="E108" s="111">
        <v>99880</v>
      </c>
      <c r="F108" s="111"/>
      <c r="G108" s="111">
        <f t="shared" si="13"/>
        <v>99880</v>
      </c>
      <c r="H108" s="111">
        <v>99880</v>
      </c>
      <c r="I108" s="111"/>
      <c r="J108" s="111">
        <f t="shared" si="14"/>
        <v>99880</v>
      </c>
      <c r="K108" s="111">
        <f t="shared" si="15"/>
        <v>0</v>
      </c>
      <c r="L108" s="111">
        <f t="shared" si="12"/>
        <v>0</v>
      </c>
      <c r="M108" s="111">
        <f t="shared" si="12"/>
        <v>0</v>
      </c>
    </row>
    <row r="109" spans="1:13" x14ac:dyDescent="0.25">
      <c r="A109" s="106"/>
      <c r="B109" s="105" t="s">
        <v>279</v>
      </c>
      <c r="C109" s="106" t="s">
        <v>181</v>
      </c>
      <c r="D109" s="106"/>
      <c r="E109" s="111">
        <v>1205</v>
      </c>
      <c r="F109" s="111"/>
      <c r="G109" s="111">
        <f t="shared" si="13"/>
        <v>1205</v>
      </c>
      <c r="H109" s="111">
        <v>1205</v>
      </c>
      <c r="I109" s="111"/>
      <c r="J109" s="111">
        <f t="shared" si="14"/>
        <v>1205</v>
      </c>
      <c r="K109" s="111">
        <f t="shared" si="15"/>
        <v>0</v>
      </c>
      <c r="L109" s="111">
        <f t="shared" si="12"/>
        <v>0</v>
      </c>
      <c r="M109" s="111">
        <f t="shared" si="12"/>
        <v>0</v>
      </c>
    </row>
    <row r="110" spans="1:13" ht="12.75" customHeight="1" x14ac:dyDescent="0.25">
      <c r="A110" s="106"/>
      <c r="B110" s="105" t="s">
        <v>280</v>
      </c>
      <c r="C110" s="106" t="s">
        <v>248</v>
      </c>
      <c r="D110" s="106"/>
      <c r="E110" s="111">
        <v>291</v>
      </c>
      <c r="F110" s="111"/>
      <c r="G110" s="111">
        <f t="shared" si="13"/>
        <v>291</v>
      </c>
      <c r="H110" s="111">
        <v>291</v>
      </c>
      <c r="I110" s="111"/>
      <c r="J110" s="111">
        <f t="shared" si="14"/>
        <v>291</v>
      </c>
      <c r="K110" s="111">
        <f t="shared" si="15"/>
        <v>0</v>
      </c>
      <c r="L110" s="111">
        <f t="shared" si="12"/>
        <v>0</v>
      </c>
      <c r="M110" s="111">
        <f t="shared" si="12"/>
        <v>0</v>
      </c>
    </row>
    <row r="111" spans="1:13" x14ac:dyDescent="0.25">
      <c r="A111" s="106">
        <v>4</v>
      </c>
      <c r="B111" s="105" t="s">
        <v>249</v>
      </c>
      <c r="C111" s="106" t="s">
        <v>291</v>
      </c>
      <c r="D111" s="106"/>
      <c r="E111" s="111">
        <v>22.83</v>
      </c>
      <c r="F111" s="111"/>
      <c r="G111" s="111">
        <f t="shared" si="13"/>
        <v>22.83</v>
      </c>
      <c r="H111" s="111">
        <v>22.83</v>
      </c>
      <c r="I111" s="111"/>
      <c r="J111" s="111">
        <f t="shared" si="14"/>
        <v>22.83</v>
      </c>
      <c r="K111" s="111">
        <f t="shared" si="15"/>
        <v>0</v>
      </c>
      <c r="L111" s="111">
        <f t="shared" si="12"/>
        <v>0</v>
      </c>
      <c r="M111" s="111">
        <f t="shared" si="12"/>
        <v>0</v>
      </c>
    </row>
    <row r="112" spans="1:13" x14ac:dyDescent="0.25">
      <c r="A112" s="106">
        <v>5</v>
      </c>
      <c r="B112" s="105" t="s">
        <v>250</v>
      </c>
      <c r="C112" s="113" t="s">
        <v>270</v>
      </c>
      <c r="D112" s="106"/>
      <c r="E112" s="111">
        <v>2.9</v>
      </c>
      <c r="F112" s="111"/>
      <c r="G112" s="111">
        <f t="shared" si="13"/>
        <v>2.9</v>
      </c>
      <c r="H112" s="111">
        <v>2.9</v>
      </c>
      <c r="I112" s="111"/>
      <c r="J112" s="111">
        <f t="shared" si="14"/>
        <v>2.9</v>
      </c>
      <c r="K112" s="111">
        <f t="shared" si="15"/>
        <v>0</v>
      </c>
      <c r="L112" s="111">
        <f t="shared" si="12"/>
        <v>0</v>
      </c>
      <c r="M112" s="111">
        <f t="shared" si="12"/>
        <v>0</v>
      </c>
    </row>
    <row r="113" spans="1:13" x14ac:dyDescent="0.25">
      <c r="A113" s="106">
        <v>6</v>
      </c>
      <c r="B113" s="105" t="s">
        <v>251</v>
      </c>
      <c r="C113" s="113" t="s">
        <v>271</v>
      </c>
      <c r="D113" s="106"/>
      <c r="E113" s="111">
        <v>2025.67</v>
      </c>
      <c r="F113" s="111"/>
      <c r="G113" s="111">
        <f t="shared" si="13"/>
        <v>2025.67</v>
      </c>
      <c r="H113" s="111">
        <v>2025.67</v>
      </c>
      <c r="I113" s="111"/>
      <c r="J113" s="111">
        <f t="shared" si="14"/>
        <v>2025.67</v>
      </c>
      <c r="K113" s="111">
        <f t="shared" si="15"/>
        <v>0</v>
      </c>
      <c r="L113" s="111">
        <f t="shared" si="15"/>
        <v>0</v>
      </c>
      <c r="M113" s="111">
        <f t="shared" si="15"/>
        <v>0</v>
      </c>
    </row>
    <row r="114" spans="1:13" x14ac:dyDescent="0.25">
      <c r="A114" s="106">
        <v>7</v>
      </c>
      <c r="B114" s="114" t="s">
        <v>252</v>
      </c>
      <c r="C114" s="106" t="s">
        <v>253</v>
      </c>
      <c r="D114" s="106"/>
      <c r="E114" s="111">
        <v>10000</v>
      </c>
      <c r="F114" s="111"/>
      <c r="G114" s="111">
        <f t="shared" si="13"/>
        <v>10000</v>
      </c>
      <c r="H114" s="111">
        <v>10000</v>
      </c>
      <c r="I114" s="111"/>
      <c r="J114" s="111">
        <f t="shared" si="14"/>
        <v>10000</v>
      </c>
      <c r="K114" s="111">
        <f t="shared" si="15"/>
        <v>0</v>
      </c>
      <c r="L114" s="111">
        <f t="shared" si="15"/>
        <v>0</v>
      </c>
      <c r="M114" s="111">
        <f t="shared" si="15"/>
        <v>0</v>
      </c>
    </row>
    <row r="115" spans="1:13" ht="30" customHeight="1" x14ac:dyDescent="0.25">
      <c r="A115" s="109" t="s">
        <v>288</v>
      </c>
      <c r="B115" s="109"/>
      <c r="C115" s="109"/>
      <c r="D115" s="109"/>
      <c r="E115" s="109"/>
      <c r="F115" s="109"/>
      <c r="G115" s="109"/>
      <c r="H115" s="109"/>
      <c r="I115" s="109"/>
      <c r="J115" s="109"/>
      <c r="K115" s="109"/>
      <c r="L115" s="109"/>
      <c r="M115" s="109"/>
    </row>
    <row r="116" spans="1:13" x14ac:dyDescent="0.25">
      <c r="A116" s="106">
        <v>4</v>
      </c>
      <c r="B116" s="106" t="s">
        <v>12</v>
      </c>
      <c r="C116" s="106"/>
      <c r="D116" s="106"/>
      <c r="E116" s="106"/>
      <c r="F116" s="106"/>
      <c r="G116" s="106"/>
      <c r="H116" s="106"/>
      <c r="I116" s="106"/>
      <c r="J116" s="106"/>
      <c r="K116" s="106"/>
      <c r="L116" s="106"/>
      <c r="M116" s="106"/>
    </row>
    <row r="117" spans="1:13" ht="19.5" customHeight="1" x14ac:dyDescent="0.25">
      <c r="A117" s="106">
        <v>1</v>
      </c>
      <c r="B117" s="110" t="s">
        <v>170</v>
      </c>
      <c r="C117" s="106" t="s">
        <v>191</v>
      </c>
      <c r="D117" s="106"/>
      <c r="E117" s="106">
        <v>100</v>
      </c>
      <c r="F117" s="106"/>
      <c r="G117" s="106">
        <f>E117+F117</f>
        <v>100</v>
      </c>
      <c r="H117" s="106">
        <v>100</v>
      </c>
      <c r="I117" s="106"/>
      <c r="J117" s="106">
        <f>H117+I117</f>
        <v>100</v>
      </c>
      <c r="K117" s="106">
        <f>E117-H117</f>
        <v>0</v>
      </c>
      <c r="L117" s="106">
        <f t="shared" ref="L117:M132" si="16">F117-I117</f>
        <v>0</v>
      </c>
      <c r="M117" s="106">
        <f t="shared" si="16"/>
        <v>0</v>
      </c>
    </row>
    <row r="118" spans="1:13" ht="22.5" customHeight="1" x14ac:dyDescent="0.25">
      <c r="A118" s="106">
        <v>2</v>
      </c>
      <c r="B118" s="110" t="s">
        <v>256</v>
      </c>
      <c r="C118" s="106" t="s">
        <v>191</v>
      </c>
      <c r="D118" s="106"/>
      <c r="E118" s="106">
        <v>100</v>
      </c>
      <c r="F118" s="106"/>
      <c r="G118" s="106">
        <f t="shared" ref="G118:G133" si="17">E118+F118</f>
        <v>100</v>
      </c>
      <c r="H118" s="107">
        <v>100</v>
      </c>
      <c r="I118" s="106"/>
      <c r="J118" s="106">
        <f t="shared" ref="J118:J133" si="18">H118+I118</f>
        <v>100</v>
      </c>
      <c r="K118" s="106">
        <f t="shared" ref="K118:M133" si="19">E118-H118</f>
        <v>0</v>
      </c>
      <c r="L118" s="106">
        <f t="shared" si="16"/>
        <v>0</v>
      </c>
      <c r="M118" s="106">
        <f t="shared" si="16"/>
        <v>0</v>
      </c>
    </row>
    <row r="119" spans="1:13" ht="24" x14ac:dyDescent="0.25">
      <c r="A119" s="106"/>
      <c r="B119" s="110" t="s">
        <v>254</v>
      </c>
      <c r="C119" s="106" t="s">
        <v>191</v>
      </c>
      <c r="D119" s="106"/>
      <c r="E119" s="106">
        <v>100</v>
      </c>
      <c r="F119" s="106"/>
      <c r="G119" s="106">
        <f t="shared" si="17"/>
        <v>100</v>
      </c>
      <c r="H119" s="106">
        <v>100</v>
      </c>
      <c r="I119" s="106"/>
      <c r="J119" s="106">
        <f t="shared" si="18"/>
        <v>100</v>
      </c>
      <c r="K119" s="106">
        <f t="shared" si="19"/>
        <v>0</v>
      </c>
      <c r="L119" s="106">
        <f t="shared" si="16"/>
        <v>0</v>
      </c>
      <c r="M119" s="106">
        <f t="shared" si="16"/>
        <v>0</v>
      </c>
    </row>
    <row r="120" spans="1:13" x14ac:dyDescent="0.25">
      <c r="A120" s="106"/>
      <c r="B120" s="110" t="s">
        <v>257</v>
      </c>
      <c r="C120" s="106" t="s">
        <v>191</v>
      </c>
      <c r="D120" s="106"/>
      <c r="E120" s="106">
        <v>100</v>
      </c>
      <c r="F120" s="106"/>
      <c r="G120" s="106">
        <f t="shared" si="17"/>
        <v>100</v>
      </c>
      <c r="H120" s="106">
        <v>100</v>
      </c>
      <c r="I120" s="106"/>
      <c r="J120" s="106">
        <f t="shared" si="18"/>
        <v>100</v>
      </c>
      <c r="K120" s="106">
        <f t="shared" si="19"/>
        <v>0</v>
      </c>
      <c r="L120" s="106">
        <f t="shared" si="16"/>
        <v>0</v>
      </c>
      <c r="M120" s="106">
        <f t="shared" si="16"/>
        <v>0</v>
      </c>
    </row>
    <row r="121" spans="1:13" x14ac:dyDescent="0.25">
      <c r="A121" s="106"/>
      <c r="B121" s="110" t="s">
        <v>258</v>
      </c>
      <c r="C121" s="106" t="s">
        <v>191</v>
      </c>
      <c r="D121" s="106"/>
      <c r="E121" s="106">
        <v>100</v>
      </c>
      <c r="F121" s="106"/>
      <c r="G121" s="106">
        <f t="shared" si="17"/>
        <v>100</v>
      </c>
      <c r="H121" s="106">
        <v>100</v>
      </c>
      <c r="I121" s="106"/>
      <c r="J121" s="106">
        <f t="shared" si="18"/>
        <v>100</v>
      </c>
      <c r="K121" s="106">
        <f t="shared" si="19"/>
        <v>0</v>
      </c>
      <c r="L121" s="106">
        <f t="shared" si="16"/>
        <v>0</v>
      </c>
      <c r="M121" s="106">
        <f t="shared" si="16"/>
        <v>0</v>
      </c>
    </row>
    <row r="122" spans="1:13" x14ac:dyDescent="0.25">
      <c r="A122" s="106"/>
      <c r="B122" s="110" t="s">
        <v>259</v>
      </c>
      <c r="C122" s="106" t="s">
        <v>191</v>
      </c>
      <c r="D122" s="106"/>
      <c r="E122" s="106">
        <v>100</v>
      </c>
      <c r="F122" s="106"/>
      <c r="G122" s="106">
        <f t="shared" si="17"/>
        <v>100</v>
      </c>
      <c r="H122" s="106">
        <v>100</v>
      </c>
      <c r="I122" s="106"/>
      <c r="J122" s="106">
        <f t="shared" si="18"/>
        <v>100</v>
      </c>
      <c r="K122" s="106">
        <f t="shared" si="19"/>
        <v>0</v>
      </c>
      <c r="L122" s="106">
        <f t="shared" si="16"/>
        <v>0</v>
      </c>
      <c r="M122" s="106">
        <f t="shared" si="16"/>
        <v>0</v>
      </c>
    </row>
    <row r="123" spans="1:13" x14ac:dyDescent="0.25">
      <c r="A123" s="106"/>
      <c r="B123" s="110" t="s">
        <v>281</v>
      </c>
      <c r="C123" s="106" t="s">
        <v>191</v>
      </c>
      <c r="D123" s="106"/>
      <c r="E123" s="106">
        <v>100</v>
      </c>
      <c r="F123" s="106"/>
      <c r="G123" s="106">
        <f t="shared" ref="G123" si="20">E123+F123</f>
        <v>100</v>
      </c>
      <c r="H123" s="106">
        <v>100</v>
      </c>
      <c r="I123" s="106"/>
      <c r="J123" s="106">
        <f t="shared" ref="J123" si="21">H123+I123</f>
        <v>100</v>
      </c>
      <c r="K123" s="106">
        <f t="shared" ref="K123" si="22">E123-H123</f>
        <v>0</v>
      </c>
      <c r="L123" s="106">
        <f t="shared" ref="L123" si="23">F123-I123</f>
        <v>0</v>
      </c>
      <c r="M123" s="106">
        <f t="shared" ref="M123" si="24">G123-J123</f>
        <v>0</v>
      </c>
    </row>
    <row r="124" spans="1:13" ht="24" x14ac:dyDescent="0.25">
      <c r="A124" s="106">
        <v>3</v>
      </c>
      <c r="B124" s="110" t="s">
        <v>260</v>
      </c>
      <c r="C124" s="106" t="s">
        <v>191</v>
      </c>
      <c r="D124" s="106"/>
      <c r="E124" s="106">
        <v>100</v>
      </c>
      <c r="F124" s="106"/>
      <c r="G124" s="106">
        <f t="shared" si="17"/>
        <v>100</v>
      </c>
      <c r="H124" s="106">
        <v>100</v>
      </c>
      <c r="I124" s="106"/>
      <c r="J124" s="106">
        <f t="shared" si="18"/>
        <v>100</v>
      </c>
      <c r="K124" s="106">
        <f t="shared" si="19"/>
        <v>0</v>
      </c>
      <c r="L124" s="106">
        <f t="shared" si="16"/>
        <v>0</v>
      </c>
      <c r="M124" s="106">
        <f t="shared" si="16"/>
        <v>0</v>
      </c>
    </row>
    <row r="125" spans="1:13" ht="24" x14ac:dyDescent="0.25">
      <c r="A125" s="106"/>
      <c r="B125" s="110" t="s">
        <v>285</v>
      </c>
      <c r="C125" s="106" t="s">
        <v>191</v>
      </c>
      <c r="D125" s="106"/>
      <c r="E125" s="106">
        <v>100</v>
      </c>
      <c r="F125" s="106"/>
      <c r="G125" s="106">
        <f t="shared" si="17"/>
        <v>100</v>
      </c>
      <c r="H125" s="106">
        <v>100</v>
      </c>
      <c r="I125" s="106"/>
      <c r="J125" s="106">
        <f t="shared" si="18"/>
        <v>100</v>
      </c>
      <c r="K125" s="106">
        <f t="shared" si="19"/>
        <v>0</v>
      </c>
      <c r="L125" s="106">
        <f t="shared" si="16"/>
        <v>0</v>
      </c>
      <c r="M125" s="106">
        <f t="shared" si="16"/>
        <v>0</v>
      </c>
    </row>
    <row r="126" spans="1:13" ht="24" x14ac:dyDescent="0.25">
      <c r="A126" s="106"/>
      <c r="B126" s="110" t="s">
        <v>262</v>
      </c>
      <c r="C126" s="106" t="s">
        <v>191</v>
      </c>
      <c r="D126" s="106"/>
      <c r="E126" s="106">
        <v>100</v>
      </c>
      <c r="F126" s="106"/>
      <c r="G126" s="106">
        <f t="shared" si="17"/>
        <v>100</v>
      </c>
      <c r="H126" s="106">
        <v>100</v>
      </c>
      <c r="I126" s="106"/>
      <c r="J126" s="106">
        <f t="shared" si="18"/>
        <v>100</v>
      </c>
      <c r="K126" s="106">
        <f t="shared" si="19"/>
        <v>0</v>
      </c>
      <c r="L126" s="106">
        <f t="shared" si="16"/>
        <v>0</v>
      </c>
      <c r="M126" s="106">
        <f t="shared" si="16"/>
        <v>0</v>
      </c>
    </row>
    <row r="127" spans="1:13" ht="24" x14ac:dyDescent="0.25">
      <c r="A127" s="106"/>
      <c r="B127" s="110" t="s">
        <v>263</v>
      </c>
      <c r="C127" s="106" t="s">
        <v>191</v>
      </c>
      <c r="D127" s="106"/>
      <c r="E127" s="106">
        <v>100</v>
      </c>
      <c r="F127" s="106"/>
      <c r="G127" s="106">
        <f t="shared" si="17"/>
        <v>100</v>
      </c>
      <c r="H127" s="106">
        <v>100</v>
      </c>
      <c r="I127" s="106"/>
      <c r="J127" s="106">
        <f t="shared" si="18"/>
        <v>100</v>
      </c>
      <c r="K127" s="106">
        <f t="shared" si="19"/>
        <v>0</v>
      </c>
      <c r="L127" s="106">
        <f t="shared" si="16"/>
        <v>0</v>
      </c>
      <c r="M127" s="106">
        <f t="shared" si="16"/>
        <v>0</v>
      </c>
    </row>
    <row r="128" spans="1:13" ht="24" x14ac:dyDescent="0.25">
      <c r="A128" s="106"/>
      <c r="B128" s="110" t="s">
        <v>284</v>
      </c>
      <c r="C128" s="106" t="s">
        <v>191</v>
      </c>
      <c r="D128" s="106"/>
      <c r="E128" s="106">
        <v>100</v>
      </c>
      <c r="F128" s="106"/>
      <c r="G128" s="106">
        <f t="shared" si="17"/>
        <v>100</v>
      </c>
      <c r="H128" s="106">
        <v>100</v>
      </c>
      <c r="I128" s="106"/>
      <c r="J128" s="106">
        <f t="shared" si="18"/>
        <v>100</v>
      </c>
      <c r="K128" s="106">
        <f t="shared" si="19"/>
        <v>0</v>
      </c>
      <c r="L128" s="106">
        <f t="shared" si="16"/>
        <v>0</v>
      </c>
      <c r="M128" s="106">
        <f t="shared" si="16"/>
        <v>0</v>
      </c>
    </row>
    <row r="129" spans="1:13" ht="24" x14ac:dyDescent="0.25">
      <c r="A129" s="106"/>
      <c r="B129" s="110" t="s">
        <v>283</v>
      </c>
      <c r="C129" s="106" t="s">
        <v>191</v>
      </c>
      <c r="D129" s="106"/>
      <c r="E129" s="106">
        <v>100</v>
      </c>
      <c r="F129" s="106"/>
      <c r="G129" s="106">
        <f t="shared" ref="G129" si="25">E129+F129</f>
        <v>100</v>
      </c>
      <c r="H129" s="106">
        <v>100</v>
      </c>
      <c r="I129" s="106"/>
      <c r="J129" s="106">
        <f t="shared" ref="J129" si="26">H129+I129</f>
        <v>100</v>
      </c>
      <c r="K129" s="106">
        <f t="shared" ref="K129" si="27">E129-H129</f>
        <v>0</v>
      </c>
      <c r="L129" s="106">
        <f t="shared" ref="L129" si="28">F129-I129</f>
        <v>0</v>
      </c>
      <c r="M129" s="106">
        <f t="shared" ref="M129" si="29">G129-J129</f>
        <v>0</v>
      </c>
    </row>
    <row r="130" spans="1:13" ht="24" x14ac:dyDescent="0.25">
      <c r="A130" s="106"/>
      <c r="B130" s="110" t="s">
        <v>282</v>
      </c>
      <c r="C130" s="106" t="s">
        <v>191</v>
      </c>
      <c r="D130" s="106"/>
      <c r="E130" s="106">
        <v>100</v>
      </c>
      <c r="F130" s="106"/>
      <c r="G130" s="106">
        <f t="shared" si="17"/>
        <v>100</v>
      </c>
      <c r="H130" s="106">
        <v>100</v>
      </c>
      <c r="I130" s="106"/>
      <c r="J130" s="106">
        <f t="shared" si="18"/>
        <v>100</v>
      </c>
      <c r="K130" s="106">
        <f t="shared" si="19"/>
        <v>0</v>
      </c>
      <c r="L130" s="106">
        <f t="shared" si="16"/>
        <v>0</v>
      </c>
      <c r="M130" s="106">
        <f t="shared" si="16"/>
        <v>0</v>
      </c>
    </row>
    <row r="131" spans="1:13" ht="24" x14ac:dyDescent="0.25">
      <c r="A131" s="106">
        <v>4</v>
      </c>
      <c r="B131" s="110" t="s">
        <v>267</v>
      </c>
      <c r="C131" s="106" t="s">
        <v>191</v>
      </c>
      <c r="D131" s="106"/>
      <c r="E131" s="106">
        <v>100</v>
      </c>
      <c r="F131" s="106"/>
      <c r="G131" s="106">
        <f t="shared" si="17"/>
        <v>100</v>
      </c>
      <c r="H131" s="106">
        <v>100</v>
      </c>
      <c r="I131" s="106"/>
      <c r="J131" s="106">
        <f t="shared" si="18"/>
        <v>100</v>
      </c>
      <c r="K131" s="106">
        <f t="shared" si="19"/>
        <v>0</v>
      </c>
      <c r="L131" s="106">
        <f t="shared" si="16"/>
        <v>0</v>
      </c>
      <c r="M131" s="106">
        <f t="shared" si="16"/>
        <v>0</v>
      </c>
    </row>
    <row r="132" spans="1:13" ht="24" x14ac:dyDescent="0.25">
      <c r="A132" s="106">
        <v>5</v>
      </c>
      <c r="B132" s="110" t="s">
        <v>268</v>
      </c>
      <c r="C132" s="106" t="s">
        <v>191</v>
      </c>
      <c r="D132" s="106"/>
      <c r="E132" s="106">
        <v>100</v>
      </c>
      <c r="F132" s="106"/>
      <c r="G132" s="106">
        <f t="shared" si="17"/>
        <v>100</v>
      </c>
      <c r="H132" s="106">
        <v>100</v>
      </c>
      <c r="I132" s="106"/>
      <c r="J132" s="106">
        <f t="shared" si="18"/>
        <v>100</v>
      </c>
      <c r="K132" s="106">
        <f t="shared" si="19"/>
        <v>0</v>
      </c>
      <c r="L132" s="106">
        <f t="shared" si="16"/>
        <v>0</v>
      </c>
      <c r="M132" s="106">
        <f t="shared" si="16"/>
        <v>0</v>
      </c>
    </row>
    <row r="133" spans="1:13" ht="24" x14ac:dyDescent="0.25">
      <c r="A133" s="106">
        <v>6</v>
      </c>
      <c r="B133" s="110" t="s">
        <v>269</v>
      </c>
      <c r="C133" s="106" t="s">
        <v>191</v>
      </c>
      <c r="D133" s="106"/>
      <c r="E133" s="106">
        <v>100</v>
      </c>
      <c r="F133" s="106"/>
      <c r="G133" s="106">
        <f t="shared" si="17"/>
        <v>100</v>
      </c>
      <c r="H133" s="106">
        <v>100</v>
      </c>
      <c r="I133" s="106"/>
      <c r="J133" s="106">
        <f t="shared" si="18"/>
        <v>100</v>
      </c>
      <c r="K133" s="106">
        <f t="shared" si="19"/>
        <v>0</v>
      </c>
      <c r="L133" s="106">
        <f t="shared" si="19"/>
        <v>0</v>
      </c>
      <c r="M133" s="106">
        <f t="shared" si="19"/>
        <v>0</v>
      </c>
    </row>
    <row r="134" spans="1:13" ht="23.25" customHeight="1" x14ac:dyDescent="0.25">
      <c r="A134" s="67" t="s">
        <v>286</v>
      </c>
      <c r="B134" s="67"/>
      <c r="C134" s="67"/>
      <c r="D134" s="67"/>
      <c r="E134" s="67"/>
      <c r="F134" s="67"/>
      <c r="G134" s="67"/>
      <c r="H134" s="67"/>
      <c r="I134" s="67"/>
      <c r="J134" s="67"/>
      <c r="K134" s="67"/>
      <c r="L134" s="67"/>
      <c r="M134" s="67"/>
    </row>
    <row r="135" spans="1:13" ht="48" customHeight="1" x14ac:dyDescent="0.25">
      <c r="A135" s="115" t="s">
        <v>289</v>
      </c>
      <c r="B135" s="115"/>
      <c r="C135" s="115"/>
      <c r="D135" s="115"/>
      <c r="E135" s="115"/>
      <c r="F135" s="115"/>
      <c r="G135" s="115"/>
      <c r="H135" s="115"/>
      <c r="I135" s="115"/>
      <c r="J135" s="115"/>
      <c r="K135" s="115"/>
      <c r="L135" s="115"/>
      <c r="M135" s="115"/>
    </row>
    <row r="136" spans="1:13" ht="11.25" customHeight="1" x14ac:dyDescent="0.25">
      <c r="A136" s="41"/>
    </row>
    <row r="137" spans="1:13" x14ac:dyDescent="0.25">
      <c r="A137" s="43" t="s">
        <v>40</v>
      </c>
      <c r="B137" s="6"/>
      <c r="C137" s="6"/>
      <c r="D137" s="6"/>
    </row>
    <row r="138" spans="1:13" x14ac:dyDescent="0.25">
      <c r="A138" s="69" t="s">
        <v>41</v>
      </c>
      <c r="B138" s="69"/>
      <c r="C138" s="69"/>
      <c r="D138" s="69"/>
    </row>
    <row r="139" spans="1:13" ht="15.75" customHeight="1" x14ac:dyDescent="0.25">
      <c r="A139" s="48" t="s">
        <v>42</v>
      </c>
      <c r="B139" s="8"/>
      <c r="C139" s="8"/>
      <c r="D139" s="8"/>
    </row>
    <row r="140" spans="1:13" ht="33" customHeight="1" x14ac:dyDescent="0.25">
      <c r="A140" s="85" t="s">
        <v>44</v>
      </c>
      <c r="B140" s="85"/>
      <c r="C140" s="85"/>
      <c r="D140" s="85"/>
      <c r="E140" s="85"/>
    </row>
    <row r="141" spans="1:13" ht="12.75" customHeight="1" x14ac:dyDescent="0.25">
      <c r="A141" s="85"/>
      <c r="B141" s="85"/>
      <c r="C141" s="85"/>
      <c r="D141" s="85"/>
      <c r="E141" s="85"/>
      <c r="G141" s="86"/>
      <c r="H141" s="86"/>
      <c r="J141" s="86" t="s">
        <v>192</v>
      </c>
      <c r="K141" s="86"/>
      <c r="L141" s="86"/>
      <c r="M141" s="86"/>
    </row>
    <row r="142" spans="1:13" x14ac:dyDescent="0.25">
      <c r="A142" s="49"/>
      <c r="B142" s="59"/>
      <c r="C142" s="59"/>
      <c r="D142" s="59"/>
      <c r="E142" s="59"/>
      <c r="G142" s="87" t="s">
        <v>13</v>
      </c>
      <c r="H142" s="87"/>
      <c r="J142" s="68" t="s">
        <v>28</v>
      </c>
      <c r="K142" s="68"/>
      <c r="L142" s="68"/>
      <c r="M142" s="68"/>
    </row>
    <row r="143" spans="1:13" x14ac:dyDescent="0.25">
      <c r="A143" s="85" t="s">
        <v>43</v>
      </c>
      <c r="B143" s="85"/>
      <c r="C143" s="85"/>
      <c r="D143" s="85"/>
      <c r="E143" s="85"/>
      <c r="G143" s="86"/>
      <c r="H143" s="86"/>
      <c r="J143" s="86" t="s">
        <v>193</v>
      </c>
      <c r="K143" s="86"/>
      <c r="L143" s="86"/>
      <c r="M143" s="86"/>
    </row>
    <row r="144" spans="1:13" x14ac:dyDescent="0.25">
      <c r="A144" s="85"/>
      <c r="B144" s="85"/>
      <c r="C144" s="85"/>
      <c r="D144" s="85"/>
      <c r="E144" s="85"/>
      <c r="G144" s="87" t="s">
        <v>13</v>
      </c>
      <c r="H144" s="87"/>
      <c r="J144" s="68" t="s">
        <v>28</v>
      </c>
      <c r="K144" s="68"/>
      <c r="L144" s="68"/>
      <c r="M144" s="68"/>
    </row>
  </sheetData>
  <mergeCells count="70">
    <mergeCell ref="G142:H142"/>
    <mergeCell ref="J142:M142"/>
    <mergeCell ref="A143:E144"/>
    <mergeCell ref="G143:H143"/>
    <mergeCell ref="J143:M143"/>
    <mergeCell ref="G144:H144"/>
    <mergeCell ref="J144:M144"/>
    <mergeCell ref="A134:M134"/>
    <mergeCell ref="A135:M135"/>
    <mergeCell ref="A138:D138"/>
    <mergeCell ref="A140:E141"/>
    <mergeCell ref="G141:H141"/>
    <mergeCell ref="J141:M141"/>
    <mergeCell ref="A115:M115"/>
    <mergeCell ref="B48:D48"/>
    <mergeCell ref="B49:D49"/>
    <mergeCell ref="A53:A54"/>
    <mergeCell ref="B53:B54"/>
    <mergeCell ref="C53:C54"/>
    <mergeCell ref="D53:D54"/>
    <mergeCell ref="E53:G53"/>
    <mergeCell ref="H53:J53"/>
    <mergeCell ref="K53:M53"/>
    <mergeCell ref="A75:M75"/>
    <mergeCell ref="A95:M95"/>
    <mergeCell ref="A41:M41"/>
    <mergeCell ref="A43:M43"/>
    <mergeCell ref="K44:M44"/>
    <mergeCell ref="A46:A47"/>
    <mergeCell ref="B46:D47"/>
    <mergeCell ref="E46:G46"/>
    <mergeCell ref="H46:J46"/>
    <mergeCell ref="K46:M46"/>
    <mergeCell ref="B40:D40"/>
    <mergeCell ref="R30:T30"/>
    <mergeCell ref="U30:W30"/>
    <mergeCell ref="X30:Z30"/>
    <mergeCell ref="B32:D32"/>
    <mergeCell ref="B33:D33"/>
    <mergeCell ref="B34:D34"/>
    <mergeCell ref="B35:D35"/>
    <mergeCell ref="B36:D36"/>
    <mergeCell ref="B37:D37"/>
    <mergeCell ref="B38:D38"/>
    <mergeCell ref="B39:D39"/>
    <mergeCell ref="B24:M24"/>
    <mergeCell ref="B25:M25"/>
    <mergeCell ref="A30:A31"/>
    <mergeCell ref="B30:D31"/>
    <mergeCell ref="E30:G30"/>
    <mergeCell ref="H30:J30"/>
    <mergeCell ref="K30:M30"/>
    <mergeCell ref="B23:M23"/>
    <mergeCell ref="A9:A10"/>
    <mergeCell ref="E9:M9"/>
    <mergeCell ref="E10:M10"/>
    <mergeCell ref="A11:A12"/>
    <mergeCell ref="E11:M11"/>
    <mergeCell ref="E12:M12"/>
    <mergeCell ref="A13:M13"/>
    <mergeCell ref="B15:M15"/>
    <mergeCell ref="B16:M16"/>
    <mergeCell ref="B17:M17"/>
    <mergeCell ref="B20:M20"/>
    <mergeCell ref="J1:M4"/>
    <mergeCell ref="A5:M5"/>
    <mergeCell ref="A6:M6"/>
    <mergeCell ref="A7:A8"/>
    <mergeCell ref="E7:M7"/>
    <mergeCell ref="E8:M8"/>
  </mergeCells>
  <pageMargins left="0.15748031496062992" right="0.15748031496062992" top="0.35433070866141736" bottom="0.31496062992125984" header="0.31496062992125984" footer="0.31496062992125984"/>
  <pageSetup paperSize="9" scale="8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44"/>
  <sheetViews>
    <sheetView topLeftCell="A22" workbookViewId="0">
      <selection activeCell="J33" sqref="J33"/>
    </sheetView>
  </sheetViews>
  <sheetFormatPr defaultRowHeight="15.75" x14ac:dyDescent="0.25"/>
  <cols>
    <col min="1" max="1" width="4.42578125" style="40" customWidth="1"/>
    <col min="2" max="2" width="36.85546875" style="5" customWidth="1"/>
    <col min="3" max="3" width="10.28515625" style="5" customWidth="1"/>
    <col min="4" max="4" width="9.85546875" style="5" customWidth="1"/>
    <col min="5" max="5" width="12.140625" style="5" customWidth="1"/>
    <col min="6" max="6" width="11" style="5" customWidth="1"/>
    <col min="7" max="7" width="11.5703125" style="5" customWidth="1"/>
    <col min="8" max="8" width="12.5703125" style="5" customWidth="1"/>
    <col min="9" max="9" width="11" style="5" customWidth="1"/>
    <col min="10" max="10" width="12.7109375" style="5" customWidth="1"/>
    <col min="11" max="11" width="10.7109375" style="5" customWidth="1"/>
    <col min="12" max="12" width="8.42578125" style="5" customWidth="1"/>
    <col min="13" max="13" width="9.42578125" style="5" customWidth="1"/>
    <col min="14" max="16384" width="9.140625" style="5"/>
  </cols>
  <sheetData>
    <row r="1" spans="1:13" ht="15.75" customHeight="1" x14ac:dyDescent="0.25">
      <c r="J1" s="62" t="s">
        <v>45</v>
      </c>
      <c r="K1" s="62"/>
      <c r="L1" s="62"/>
      <c r="M1" s="62"/>
    </row>
    <row r="2" spans="1:13" x14ac:dyDescent="0.25">
      <c r="J2" s="62"/>
      <c r="K2" s="62"/>
      <c r="L2" s="62"/>
      <c r="M2" s="62"/>
    </row>
    <row r="3" spans="1:13" x14ac:dyDescent="0.25">
      <c r="J3" s="62"/>
      <c r="K3" s="62"/>
      <c r="L3" s="62"/>
      <c r="M3" s="62"/>
    </row>
    <row r="4" spans="1:13" x14ac:dyDescent="0.25">
      <c r="J4" s="62"/>
      <c r="K4" s="62"/>
      <c r="L4" s="62"/>
      <c r="M4" s="62"/>
    </row>
    <row r="5" spans="1:13" x14ac:dyDescent="0.25">
      <c r="A5" s="63" t="s">
        <v>17</v>
      </c>
      <c r="B5" s="63"/>
      <c r="C5" s="63"/>
      <c r="D5" s="63"/>
      <c r="E5" s="63"/>
      <c r="F5" s="63"/>
      <c r="G5" s="63"/>
      <c r="H5" s="63"/>
      <c r="I5" s="63"/>
      <c r="J5" s="63"/>
      <c r="K5" s="63"/>
      <c r="L5" s="63"/>
      <c r="M5" s="63"/>
    </row>
    <row r="6" spans="1:13" x14ac:dyDescent="0.25">
      <c r="A6" s="63" t="s">
        <v>194</v>
      </c>
      <c r="B6" s="63"/>
      <c r="C6" s="63"/>
      <c r="D6" s="63"/>
      <c r="E6" s="63"/>
      <c r="F6" s="63"/>
      <c r="G6" s="63"/>
      <c r="H6" s="63"/>
      <c r="I6" s="63"/>
      <c r="J6" s="63"/>
      <c r="K6" s="63"/>
      <c r="L6" s="63"/>
      <c r="M6" s="63"/>
    </row>
    <row r="7" spans="1:13" ht="18.75" x14ac:dyDescent="0.3">
      <c r="A7" s="64" t="s">
        <v>0</v>
      </c>
      <c r="B7" s="31">
        <v>1200000</v>
      </c>
      <c r="C7" s="2"/>
      <c r="E7" s="65" t="s">
        <v>196</v>
      </c>
      <c r="F7" s="65"/>
      <c r="G7" s="65"/>
      <c r="H7" s="65"/>
      <c r="I7" s="65"/>
      <c r="J7" s="65"/>
      <c r="K7" s="65"/>
      <c r="L7" s="65"/>
      <c r="M7" s="65"/>
    </row>
    <row r="8" spans="1:13" ht="15" customHeight="1" x14ac:dyDescent="0.25">
      <c r="A8" s="64"/>
      <c r="B8" s="10" t="s">
        <v>25</v>
      </c>
      <c r="C8" s="12"/>
      <c r="D8" s="13"/>
      <c r="E8" s="66" t="s">
        <v>15</v>
      </c>
      <c r="F8" s="66"/>
      <c r="G8" s="66"/>
      <c r="H8" s="66"/>
      <c r="I8" s="66"/>
      <c r="J8" s="66"/>
      <c r="K8" s="66"/>
      <c r="L8" s="66"/>
      <c r="M8" s="66"/>
    </row>
    <row r="9" spans="1:13" x14ac:dyDescent="0.25">
      <c r="A9" s="64" t="s">
        <v>1</v>
      </c>
      <c r="B9" s="4">
        <v>1210000</v>
      </c>
      <c r="C9" s="2"/>
      <c r="E9" s="65" t="s">
        <v>196</v>
      </c>
      <c r="F9" s="65"/>
      <c r="G9" s="65"/>
      <c r="H9" s="65"/>
      <c r="I9" s="65"/>
      <c r="J9" s="65"/>
      <c r="K9" s="65"/>
      <c r="L9" s="65"/>
      <c r="M9" s="65"/>
    </row>
    <row r="10" spans="1:13" ht="15" customHeight="1" x14ac:dyDescent="0.25">
      <c r="A10" s="64"/>
      <c r="B10" s="10" t="s">
        <v>25</v>
      </c>
      <c r="C10" s="12"/>
      <c r="D10" s="13"/>
      <c r="E10" s="68" t="s">
        <v>14</v>
      </c>
      <c r="F10" s="68"/>
      <c r="G10" s="68"/>
      <c r="H10" s="68"/>
      <c r="I10" s="68"/>
      <c r="J10" s="68"/>
      <c r="K10" s="68"/>
      <c r="L10" s="68"/>
      <c r="M10" s="68"/>
    </row>
    <row r="11" spans="1:13" x14ac:dyDescent="0.25">
      <c r="A11" s="64" t="s">
        <v>2</v>
      </c>
      <c r="B11" s="4">
        <v>1218210</v>
      </c>
      <c r="C11" s="4"/>
      <c r="E11" s="65" t="s">
        <v>197</v>
      </c>
      <c r="F11" s="65"/>
      <c r="G11" s="65"/>
      <c r="H11" s="65"/>
      <c r="I11" s="65"/>
      <c r="J11" s="65"/>
      <c r="K11" s="65"/>
      <c r="L11" s="65"/>
      <c r="M11" s="65"/>
    </row>
    <row r="12" spans="1:13" ht="15" customHeight="1" x14ac:dyDescent="0.25">
      <c r="A12" s="64"/>
      <c r="B12" s="10" t="s">
        <v>25</v>
      </c>
      <c r="C12" s="1" t="s">
        <v>3</v>
      </c>
      <c r="D12" s="13"/>
      <c r="E12" s="66" t="s">
        <v>16</v>
      </c>
      <c r="F12" s="66"/>
      <c r="G12" s="66"/>
      <c r="H12" s="66"/>
      <c r="I12" s="66"/>
      <c r="J12" s="66"/>
      <c r="K12" s="66"/>
      <c r="L12" s="66"/>
      <c r="M12" s="66"/>
    </row>
    <row r="13" spans="1:13" ht="19.5" customHeight="1" x14ac:dyDescent="0.25">
      <c r="A13" s="69" t="s">
        <v>29</v>
      </c>
      <c r="B13" s="69"/>
      <c r="C13" s="69"/>
      <c r="D13" s="69"/>
      <c r="E13" s="69"/>
      <c r="F13" s="69"/>
      <c r="G13" s="69"/>
      <c r="H13" s="69"/>
      <c r="I13" s="69"/>
      <c r="J13" s="69"/>
      <c r="K13" s="69"/>
      <c r="L13" s="69"/>
      <c r="M13" s="69"/>
    </row>
    <row r="14" spans="1:13" x14ac:dyDescent="0.25">
      <c r="A14" s="41"/>
    </row>
    <row r="15" spans="1:13" ht="25.5" x14ac:dyDescent="0.25">
      <c r="A15" s="42" t="s">
        <v>24</v>
      </c>
      <c r="B15" s="67" t="s">
        <v>26</v>
      </c>
      <c r="C15" s="67"/>
      <c r="D15" s="67"/>
      <c r="E15" s="67"/>
      <c r="F15" s="67"/>
      <c r="G15" s="67"/>
      <c r="H15" s="67"/>
      <c r="I15" s="67"/>
      <c r="J15" s="67"/>
      <c r="K15" s="67"/>
      <c r="L15" s="67"/>
      <c r="M15" s="67"/>
    </row>
    <row r="16" spans="1:13" x14ac:dyDescent="0.25">
      <c r="A16" s="42">
        <v>1</v>
      </c>
      <c r="B16" s="70" t="s">
        <v>197</v>
      </c>
      <c r="C16" s="71"/>
      <c r="D16" s="71"/>
      <c r="E16" s="71"/>
      <c r="F16" s="71"/>
      <c r="G16" s="71"/>
      <c r="H16" s="71"/>
      <c r="I16" s="71"/>
      <c r="J16" s="71"/>
      <c r="K16" s="71"/>
      <c r="L16" s="71"/>
      <c r="M16" s="72"/>
    </row>
    <row r="17" spans="1:26" x14ac:dyDescent="0.25">
      <c r="A17" s="42"/>
      <c r="B17" s="67"/>
      <c r="C17" s="67"/>
      <c r="D17" s="67"/>
      <c r="E17" s="67"/>
      <c r="F17" s="67"/>
      <c r="G17" s="67"/>
      <c r="H17" s="67"/>
      <c r="I17" s="67"/>
      <c r="J17" s="67"/>
      <c r="K17" s="67"/>
      <c r="L17" s="67"/>
      <c r="M17" s="67"/>
    </row>
    <row r="18" spans="1:26" x14ac:dyDescent="0.25">
      <c r="A18" s="41"/>
    </row>
    <row r="19" spans="1:26" x14ac:dyDescent="0.25">
      <c r="A19" s="43" t="s">
        <v>30</v>
      </c>
      <c r="E19" s="50"/>
    </row>
    <row r="20" spans="1:26" ht="33.75" customHeight="1" x14ac:dyDescent="0.25">
      <c r="A20" s="44"/>
      <c r="B20" s="73" t="s">
        <v>198</v>
      </c>
      <c r="C20" s="73"/>
      <c r="D20" s="73"/>
      <c r="E20" s="73"/>
      <c r="F20" s="73"/>
      <c r="G20" s="73"/>
      <c r="H20" s="73"/>
      <c r="I20" s="74"/>
      <c r="J20" s="74"/>
      <c r="K20" s="74"/>
      <c r="L20" s="74"/>
      <c r="M20" s="74"/>
    </row>
    <row r="21" spans="1:26" x14ac:dyDescent="0.25">
      <c r="A21" s="43" t="s">
        <v>31</v>
      </c>
    </row>
    <row r="22" spans="1:26" x14ac:dyDescent="0.25">
      <c r="A22" s="41"/>
    </row>
    <row r="23" spans="1:26" ht="32.25" customHeight="1" x14ac:dyDescent="0.25">
      <c r="A23" s="42" t="s">
        <v>24</v>
      </c>
      <c r="B23" s="67" t="s">
        <v>5</v>
      </c>
      <c r="C23" s="67"/>
      <c r="D23" s="67"/>
      <c r="E23" s="67"/>
      <c r="F23" s="67"/>
      <c r="G23" s="67"/>
      <c r="H23" s="67"/>
      <c r="I23" s="67"/>
      <c r="J23" s="67"/>
      <c r="K23" s="67"/>
      <c r="L23" s="67"/>
      <c r="M23" s="67"/>
    </row>
    <row r="24" spans="1:26" x14ac:dyDescent="0.25">
      <c r="A24" s="42" t="s">
        <v>0</v>
      </c>
      <c r="B24" s="70" t="s">
        <v>199</v>
      </c>
      <c r="C24" s="71"/>
      <c r="D24" s="71"/>
      <c r="E24" s="71"/>
      <c r="F24" s="71"/>
      <c r="G24" s="71"/>
      <c r="H24" s="71"/>
      <c r="I24" s="71"/>
      <c r="J24" s="71"/>
      <c r="K24" s="71"/>
      <c r="L24" s="71"/>
      <c r="M24" s="72"/>
    </row>
    <row r="25" spans="1:26" x14ac:dyDescent="0.25">
      <c r="A25" s="42"/>
      <c r="B25" s="67"/>
      <c r="C25" s="67"/>
      <c r="D25" s="67"/>
      <c r="E25" s="67"/>
      <c r="F25" s="67"/>
      <c r="G25" s="67"/>
      <c r="H25" s="67"/>
      <c r="I25" s="67"/>
      <c r="J25" s="67"/>
      <c r="K25" s="67"/>
      <c r="L25" s="67"/>
      <c r="M25" s="67"/>
    </row>
    <row r="26" spans="1:26" x14ac:dyDescent="0.25">
      <c r="A26" s="41"/>
    </row>
    <row r="27" spans="1:26" x14ac:dyDescent="0.25">
      <c r="A27" s="43" t="s">
        <v>32</v>
      </c>
    </row>
    <row r="28" spans="1:26" ht="15.75" customHeight="1" x14ac:dyDescent="0.25">
      <c r="B28" s="11"/>
      <c r="L28" s="11" t="s">
        <v>27</v>
      </c>
    </row>
    <row r="29" spans="1:26" x14ac:dyDescent="0.25">
      <c r="A29" s="41"/>
    </row>
    <row r="30" spans="1:26" ht="30" customHeight="1" x14ac:dyDescent="0.25">
      <c r="A30" s="75" t="s">
        <v>24</v>
      </c>
      <c r="B30" s="67" t="s">
        <v>33</v>
      </c>
      <c r="C30" s="67"/>
      <c r="D30" s="67"/>
      <c r="E30" s="67" t="s">
        <v>18</v>
      </c>
      <c r="F30" s="67"/>
      <c r="G30" s="67"/>
      <c r="H30" s="67" t="s">
        <v>34</v>
      </c>
      <c r="I30" s="67"/>
      <c r="J30" s="67"/>
      <c r="K30" s="67" t="s">
        <v>19</v>
      </c>
      <c r="L30" s="67"/>
      <c r="M30" s="67"/>
      <c r="R30" s="79"/>
      <c r="S30" s="79"/>
      <c r="T30" s="79"/>
      <c r="U30" s="79"/>
      <c r="V30" s="79"/>
      <c r="W30" s="79"/>
      <c r="X30" s="79"/>
      <c r="Y30" s="79"/>
      <c r="Z30" s="79"/>
    </row>
    <row r="31" spans="1:26" ht="33" customHeight="1" x14ac:dyDescent="0.25">
      <c r="A31" s="75"/>
      <c r="B31" s="67"/>
      <c r="C31" s="67"/>
      <c r="D31" s="67"/>
      <c r="E31" s="3" t="s">
        <v>20</v>
      </c>
      <c r="F31" s="3" t="s">
        <v>21</v>
      </c>
      <c r="G31" s="3" t="s">
        <v>22</v>
      </c>
      <c r="H31" s="3" t="s">
        <v>20</v>
      </c>
      <c r="I31" s="3" t="s">
        <v>21</v>
      </c>
      <c r="J31" s="3" t="s">
        <v>22</v>
      </c>
      <c r="K31" s="3" t="s">
        <v>20</v>
      </c>
      <c r="L31" s="3" t="s">
        <v>21</v>
      </c>
      <c r="M31" s="3" t="s">
        <v>22</v>
      </c>
      <c r="R31" s="7"/>
      <c r="S31" s="7"/>
      <c r="T31" s="7"/>
      <c r="U31" s="7"/>
      <c r="V31" s="7"/>
      <c r="W31" s="7"/>
      <c r="X31" s="7"/>
      <c r="Y31" s="7"/>
      <c r="Z31" s="7"/>
    </row>
    <row r="32" spans="1:26" x14ac:dyDescent="0.25">
      <c r="A32" s="42">
        <v>1</v>
      </c>
      <c r="B32" s="67">
        <v>2</v>
      </c>
      <c r="C32" s="67"/>
      <c r="D32" s="67"/>
      <c r="E32" s="3">
        <v>3</v>
      </c>
      <c r="F32" s="3">
        <v>4</v>
      </c>
      <c r="G32" s="3">
        <v>5</v>
      </c>
      <c r="H32" s="3">
        <v>6</v>
      </c>
      <c r="I32" s="3">
        <v>7</v>
      </c>
      <c r="J32" s="3">
        <v>8</v>
      </c>
      <c r="K32" s="3">
        <v>9</v>
      </c>
      <c r="L32" s="3">
        <v>10</v>
      </c>
      <c r="M32" s="3">
        <v>11</v>
      </c>
      <c r="R32" s="7"/>
      <c r="S32" s="7"/>
      <c r="T32" s="7"/>
      <c r="U32" s="7"/>
      <c r="V32" s="7"/>
      <c r="W32" s="7"/>
      <c r="X32" s="7"/>
      <c r="Y32" s="7"/>
      <c r="Z32" s="7"/>
    </row>
    <row r="33" spans="1:26" x14ac:dyDescent="0.25">
      <c r="A33" s="42"/>
      <c r="B33" s="67" t="s">
        <v>6</v>
      </c>
      <c r="C33" s="67"/>
      <c r="D33" s="67"/>
      <c r="E33" s="17">
        <v>2500000</v>
      </c>
      <c r="F33" s="14">
        <v>0</v>
      </c>
      <c r="G33" s="17">
        <f t="shared" ref="G33:M33" si="0">SUM(G34:G40)</f>
        <v>2500000</v>
      </c>
      <c r="H33" s="14">
        <f t="shared" si="0"/>
        <v>2499971.6700000004</v>
      </c>
      <c r="I33" s="14">
        <f t="shared" si="0"/>
        <v>0</v>
      </c>
      <c r="J33" s="17">
        <f t="shared" si="0"/>
        <v>2499971.6700000004</v>
      </c>
      <c r="K33" s="14">
        <f t="shared" si="0"/>
        <v>28.330000000129075</v>
      </c>
      <c r="L33" s="14">
        <f t="shared" si="0"/>
        <v>0</v>
      </c>
      <c r="M33" s="17">
        <f t="shared" si="0"/>
        <v>28.330000000129075</v>
      </c>
      <c r="R33" s="7"/>
      <c r="S33" s="7"/>
      <c r="T33" s="7"/>
      <c r="U33" s="7"/>
      <c r="V33" s="7"/>
      <c r="W33" s="7"/>
      <c r="X33" s="7"/>
      <c r="Y33" s="7"/>
      <c r="Z33" s="7"/>
    </row>
    <row r="34" spans="1:26" ht="33.75" customHeight="1" x14ac:dyDescent="0.25">
      <c r="A34" s="42">
        <v>1</v>
      </c>
      <c r="B34" s="76" t="s">
        <v>200</v>
      </c>
      <c r="C34" s="77"/>
      <c r="D34" s="78"/>
      <c r="E34" s="32">
        <v>2004900</v>
      </c>
      <c r="F34" s="32">
        <v>0</v>
      </c>
      <c r="G34" s="17">
        <f t="shared" ref="G34:G40" si="1">E34+F34</f>
        <v>2004900</v>
      </c>
      <c r="H34" s="32">
        <v>2126798.61</v>
      </c>
      <c r="I34" s="32"/>
      <c r="J34" s="32">
        <f>H34+I34</f>
        <v>2126798.61</v>
      </c>
      <c r="K34" s="32">
        <f>E34-H34</f>
        <v>-121898.60999999987</v>
      </c>
      <c r="L34" s="32">
        <f>F34-I34</f>
        <v>0</v>
      </c>
      <c r="M34" s="32">
        <f>G34-J34</f>
        <v>-121898.60999999987</v>
      </c>
      <c r="R34" s="7"/>
      <c r="S34" s="7"/>
      <c r="T34" s="7"/>
      <c r="U34" s="7"/>
      <c r="V34" s="7"/>
      <c r="W34" s="7"/>
      <c r="X34" s="7"/>
      <c r="Y34" s="7"/>
      <c r="Z34" s="7"/>
    </row>
    <row r="35" spans="1:26" ht="59.25" customHeight="1" x14ac:dyDescent="0.25">
      <c r="A35" s="42">
        <v>2</v>
      </c>
      <c r="B35" s="76" t="s">
        <v>201</v>
      </c>
      <c r="C35" s="77"/>
      <c r="D35" s="78"/>
      <c r="E35" s="32">
        <v>158800</v>
      </c>
      <c r="F35" s="32">
        <v>0</v>
      </c>
      <c r="G35" s="17">
        <f t="shared" si="1"/>
        <v>158800</v>
      </c>
      <c r="H35" s="32">
        <v>107453.41</v>
      </c>
      <c r="I35" s="32"/>
      <c r="J35" s="32">
        <f t="shared" ref="J35:J40" si="2">H35+I35</f>
        <v>107453.41</v>
      </c>
      <c r="K35" s="32">
        <f t="shared" ref="K35:K40" si="3">E35-H35</f>
        <v>51346.59</v>
      </c>
      <c r="L35" s="32">
        <f t="shared" ref="L35:L40" si="4">F35-I35</f>
        <v>0</v>
      </c>
      <c r="M35" s="32">
        <f t="shared" ref="M35:M40" si="5">G35-J35</f>
        <v>51346.59</v>
      </c>
    </row>
    <row r="36" spans="1:26" ht="54.75" customHeight="1" x14ac:dyDescent="0.25">
      <c r="A36" s="42">
        <v>3</v>
      </c>
      <c r="B36" s="76" t="s">
        <v>202</v>
      </c>
      <c r="C36" s="77"/>
      <c r="D36" s="78"/>
      <c r="E36" s="32">
        <v>160700</v>
      </c>
      <c r="F36" s="32">
        <v>0</v>
      </c>
      <c r="G36" s="17">
        <f t="shared" si="1"/>
        <v>160700</v>
      </c>
      <c r="H36" s="32">
        <v>106793.75</v>
      </c>
      <c r="I36" s="32"/>
      <c r="J36" s="32">
        <f t="shared" si="2"/>
        <v>106793.75</v>
      </c>
      <c r="K36" s="32">
        <f t="shared" si="3"/>
        <v>53906.25</v>
      </c>
      <c r="L36" s="32">
        <f t="shared" si="4"/>
        <v>0</v>
      </c>
      <c r="M36" s="32">
        <f t="shared" si="5"/>
        <v>53906.25</v>
      </c>
    </row>
    <row r="37" spans="1:26" ht="33" customHeight="1" x14ac:dyDescent="0.25">
      <c r="A37" s="42">
        <v>4</v>
      </c>
      <c r="B37" s="76" t="s">
        <v>203</v>
      </c>
      <c r="C37" s="77"/>
      <c r="D37" s="78"/>
      <c r="E37" s="32">
        <v>1600</v>
      </c>
      <c r="F37" s="32">
        <v>0</v>
      </c>
      <c r="G37" s="17">
        <f t="shared" si="1"/>
        <v>1600</v>
      </c>
      <c r="H37" s="32">
        <v>2305.37</v>
      </c>
      <c r="I37" s="32"/>
      <c r="J37" s="32">
        <f t="shared" si="2"/>
        <v>2305.37</v>
      </c>
      <c r="K37" s="32">
        <f t="shared" si="3"/>
        <v>-705.36999999999989</v>
      </c>
      <c r="L37" s="32">
        <f t="shared" si="4"/>
        <v>0</v>
      </c>
      <c r="M37" s="32">
        <f t="shared" si="5"/>
        <v>-705.36999999999989</v>
      </c>
    </row>
    <row r="38" spans="1:26" ht="33" customHeight="1" x14ac:dyDescent="0.25">
      <c r="A38" s="42">
        <v>5</v>
      </c>
      <c r="B38" s="76" t="s">
        <v>204</v>
      </c>
      <c r="C38" s="77"/>
      <c r="D38" s="78"/>
      <c r="E38" s="32">
        <v>15800</v>
      </c>
      <c r="F38" s="32">
        <v>0</v>
      </c>
      <c r="G38" s="17">
        <f t="shared" si="1"/>
        <v>15800</v>
      </c>
      <c r="H38" s="33">
        <v>22062.6</v>
      </c>
      <c r="I38" s="32"/>
      <c r="J38" s="32">
        <f t="shared" si="2"/>
        <v>22062.6</v>
      </c>
      <c r="K38" s="32">
        <f t="shared" si="3"/>
        <v>-6262.5999999999985</v>
      </c>
      <c r="L38" s="32">
        <f t="shared" si="4"/>
        <v>0</v>
      </c>
      <c r="M38" s="32">
        <f t="shared" si="5"/>
        <v>-6262.5999999999985</v>
      </c>
    </row>
    <row r="39" spans="1:26" ht="27" customHeight="1" x14ac:dyDescent="0.25">
      <c r="A39" s="42">
        <v>6</v>
      </c>
      <c r="B39" s="76" t="s">
        <v>205</v>
      </c>
      <c r="C39" s="77"/>
      <c r="D39" s="78"/>
      <c r="E39" s="32">
        <v>58200</v>
      </c>
      <c r="F39" s="32">
        <v>0</v>
      </c>
      <c r="G39" s="17">
        <f t="shared" si="1"/>
        <v>58200</v>
      </c>
      <c r="H39" s="32">
        <v>34557.93</v>
      </c>
      <c r="I39" s="32"/>
      <c r="J39" s="32">
        <f t="shared" si="2"/>
        <v>34557.93</v>
      </c>
      <c r="K39" s="32">
        <f t="shared" si="3"/>
        <v>23642.07</v>
      </c>
      <c r="L39" s="32">
        <f t="shared" si="4"/>
        <v>0</v>
      </c>
      <c r="M39" s="32">
        <f t="shared" si="5"/>
        <v>23642.07</v>
      </c>
    </row>
    <row r="40" spans="1:26" ht="29.25" customHeight="1" x14ac:dyDescent="0.25">
      <c r="A40" s="42">
        <v>7</v>
      </c>
      <c r="B40" s="76" t="s">
        <v>206</v>
      </c>
      <c r="C40" s="77"/>
      <c r="D40" s="78"/>
      <c r="E40" s="32">
        <v>100000</v>
      </c>
      <c r="F40" s="32">
        <v>0</v>
      </c>
      <c r="G40" s="17">
        <f t="shared" si="1"/>
        <v>100000</v>
      </c>
      <c r="H40" s="32">
        <v>100000</v>
      </c>
      <c r="I40" s="32"/>
      <c r="J40" s="32">
        <f t="shared" si="2"/>
        <v>100000</v>
      </c>
      <c r="K40" s="32">
        <f t="shared" si="3"/>
        <v>0</v>
      </c>
      <c r="L40" s="32">
        <f t="shared" si="4"/>
        <v>0</v>
      </c>
      <c r="M40" s="32">
        <f t="shared" si="5"/>
        <v>0</v>
      </c>
    </row>
    <row r="41" spans="1:26" x14ac:dyDescent="0.25">
      <c r="A41" s="80"/>
      <c r="B41" s="81"/>
      <c r="C41" s="81"/>
      <c r="D41" s="81"/>
      <c r="E41" s="81"/>
      <c r="F41" s="81"/>
      <c r="G41" s="81"/>
      <c r="H41" s="81"/>
      <c r="I41" s="81"/>
      <c r="J41" s="81"/>
      <c r="K41" s="81"/>
      <c r="L41" s="81"/>
      <c r="M41" s="81"/>
    </row>
    <row r="42" spans="1:26" x14ac:dyDescent="0.25">
      <c r="A42" s="41"/>
    </row>
    <row r="43" spans="1:26" ht="31.5" customHeight="1" x14ac:dyDescent="0.25">
      <c r="A43" s="82" t="s">
        <v>35</v>
      </c>
      <c r="B43" s="82"/>
      <c r="C43" s="82"/>
      <c r="D43" s="82"/>
      <c r="E43" s="82"/>
      <c r="F43" s="82"/>
      <c r="G43" s="82"/>
      <c r="H43" s="82"/>
      <c r="I43" s="82"/>
      <c r="J43" s="82"/>
      <c r="K43" s="82"/>
      <c r="L43" s="82"/>
      <c r="M43" s="82"/>
    </row>
    <row r="44" spans="1:26" ht="18.75" customHeight="1" x14ac:dyDescent="0.25">
      <c r="K44" s="69" t="s">
        <v>27</v>
      </c>
      <c r="L44" s="83"/>
      <c r="M44" s="83"/>
    </row>
    <row r="45" spans="1:26" x14ac:dyDescent="0.25">
      <c r="A45" s="41"/>
    </row>
    <row r="46" spans="1:26" x14ac:dyDescent="0.25">
      <c r="A46" s="75" t="s">
        <v>4</v>
      </c>
      <c r="B46" s="67" t="s">
        <v>36</v>
      </c>
      <c r="C46" s="67"/>
      <c r="D46" s="67"/>
      <c r="E46" s="67" t="s">
        <v>18</v>
      </c>
      <c r="F46" s="67"/>
      <c r="G46" s="67"/>
      <c r="H46" s="67" t="s">
        <v>34</v>
      </c>
      <c r="I46" s="67"/>
      <c r="J46" s="67"/>
      <c r="K46" s="67" t="s">
        <v>19</v>
      </c>
      <c r="L46" s="67"/>
      <c r="M46" s="67"/>
    </row>
    <row r="47" spans="1:26" ht="47.25" x14ac:dyDescent="0.25">
      <c r="A47" s="75"/>
      <c r="B47" s="67"/>
      <c r="C47" s="67"/>
      <c r="D47" s="67"/>
      <c r="E47" s="3" t="s">
        <v>20</v>
      </c>
      <c r="F47" s="3" t="s">
        <v>21</v>
      </c>
      <c r="G47" s="3" t="s">
        <v>22</v>
      </c>
      <c r="H47" s="3" t="s">
        <v>20</v>
      </c>
      <c r="I47" s="3" t="s">
        <v>21</v>
      </c>
      <c r="J47" s="3" t="s">
        <v>22</v>
      </c>
      <c r="K47" s="3" t="s">
        <v>20</v>
      </c>
      <c r="L47" s="3" t="s">
        <v>21</v>
      </c>
      <c r="M47" s="3" t="s">
        <v>22</v>
      </c>
    </row>
    <row r="48" spans="1:26" x14ac:dyDescent="0.25">
      <c r="A48" s="42">
        <v>1</v>
      </c>
      <c r="B48" s="67">
        <v>2</v>
      </c>
      <c r="C48" s="67"/>
      <c r="D48" s="67"/>
      <c r="E48" s="3">
        <v>3</v>
      </c>
      <c r="F48" s="3">
        <v>4</v>
      </c>
      <c r="G48" s="3">
        <v>5</v>
      </c>
      <c r="H48" s="3">
        <v>6</v>
      </c>
      <c r="I48" s="3">
        <v>7</v>
      </c>
      <c r="J48" s="3">
        <v>8</v>
      </c>
      <c r="K48" s="3">
        <v>9</v>
      </c>
      <c r="L48" s="3">
        <v>10</v>
      </c>
      <c r="M48" s="3">
        <v>11</v>
      </c>
    </row>
    <row r="49" spans="1:13" x14ac:dyDescent="0.25">
      <c r="A49" s="42"/>
      <c r="B49" s="67"/>
      <c r="C49" s="67"/>
      <c r="D49" s="67"/>
      <c r="E49" s="3"/>
      <c r="F49" s="3"/>
      <c r="G49" s="3"/>
      <c r="H49" s="3"/>
      <c r="I49" s="3"/>
      <c r="J49" s="3"/>
      <c r="K49" s="3"/>
      <c r="L49" s="3"/>
      <c r="M49" s="3"/>
    </row>
    <row r="50" spans="1:13" ht="53.25" customHeight="1" x14ac:dyDescent="0.25">
      <c r="A50" s="41"/>
    </row>
    <row r="51" spans="1:13" ht="30.75" customHeight="1" x14ac:dyDescent="0.25">
      <c r="A51" s="43" t="s">
        <v>37</v>
      </c>
    </row>
    <row r="52" spans="1:13" x14ac:dyDescent="0.25">
      <c r="A52" s="41"/>
    </row>
    <row r="53" spans="1:13" x14ac:dyDescent="0.25">
      <c r="A53" s="75" t="s">
        <v>4</v>
      </c>
      <c r="B53" s="67" t="s">
        <v>23</v>
      </c>
      <c r="C53" s="67" t="s">
        <v>7</v>
      </c>
      <c r="D53" s="67" t="s">
        <v>8</v>
      </c>
      <c r="E53" s="67" t="s">
        <v>18</v>
      </c>
      <c r="F53" s="67"/>
      <c r="G53" s="67"/>
      <c r="H53" s="67" t="s">
        <v>38</v>
      </c>
      <c r="I53" s="67"/>
      <c r="J53" s="67"/>
      <c r="K53" s="67" t="s">
        <v>19</v>
      </c>
      <c r="L53" s="67"/>
      <c r="M53" s="67"/>
    </row>
    <row r="54" spans="1:13" ht="47.25" x14ac:dyDescent="0.25">
      <c r="A54" s="75"/>
      <c r="B54" s="67"/>
      <c r="C54" s="67"/>
      <c r="D54" s="67"/>
      <c r="E54" s="3" t="s">
        <v>20</v>
      </c>
      <c r="F54" s="3" t="s">
        <v>21</v>
      </c>
      <c r="G54" s="3" t="s">
        <v>22</v>
      </c>
      <c r="H54" s="3" t="s">
        <v>20</v>
      </c>
      <c r="I54" s="3" t="s">
        <v>21</v>
      </c>
      <c r="J54" s="3" t="s">
        <v>22</v>
      </c>
      <c r="K54" s="3" t="s">
        <v>20</v>
      </c>
      <c r="L54" s="3" t="s">
        <v>21</v>
      </c>
      <c r="M54" s="3" t="s">
        <v>22</v>
      </c>
    </row>
    <row r="55" spans="1:13" x14ac:dyDescent="0.25">
      <c r="A55" s="42">
        <v>1</v>
      </c>
      <c r="B55" s="3">
        <v>2</v>
      </c>
      <c r="C55" s="3">
        <v>3</v>
      </c>
      <c r="D55" s="3">
        <v>4</v>
      </c>
      <c r="E55" s="3">
        <v>5</v>
      </c>
      <c r="F55" s="3">
        <v>6</v>
      </c>
      <c r="G55" s="3">
        <v>7</v>
      </c>
      <c r="H55" s="3">
        <v>8</v>
      </c>
      <c r="I55" s="3">
        <v>9</v>
      </c>
      <c r="J55" s="3">
        <v>10</v>
      </c>
      <c r="K55" s="3">
        <v>11</v>
      </c>
      <c r="L55" s="3">
        <v>12</v>
      </c>
      <c r="M55" s="3">
        <v>13</v>
      </c>
    </row>
    <row r="56" spans="1:13" x14ac:dyDescent="0.25">
      <c r="A56" s="42">
        <v>1</v>
      </c>
      <c r="B56" s="3" t="s">
        <v>9</v>
      </c>
      <c r="C56" s="3"/>
      <c r="D56" s="3"/>
      <c r="E56" s="3"/>
      <c r="F56" s="3"/>
      <c r="G56" s="3"/>
      <c r="H56" s="3"/>
      <c r="I56" s="3"/>
      <c r="J56" s="3"/>
      <c r="K56" s="3"/>
      <c r="L56" s="3"/>
      <c r="M56" s="3"/>
    </row>
    <row r="57" spans="1:13" ht="47.25" customHeight="1" x14ac:dyDescent="0.25">
      <c r="A57" s="46">
        <v>1</v>
      </c>
      <c r="B57" s="20" t="s">
        <v>207</v>
      </c>
      <c r="C57" s="37" t="s">
        <v>210</v>
      </c>
      <c r="D57" s="15"/>
      <c r="E57" s="14">
        <v>60</v>
      </c>
      <c r="F57" s="14"/>
      <c r="G57" s="14">
        <f>E57+F57</f>
        <v>60</v>
      </c>
      <c r="H57" s="14">
        <v>22</v>
      </c>
      <c r="I57" s="14"/>
      <c r="J57" s="14">
        <f>H57+I57</f>
        <v>22</v>
      </c>
      <c r="K57" s="14">
        <f>E57-H57</f>
        <v>38</v>
      </c>
      <c r="L57" s="15">
        <f t="shared" ref="L57:M72" si="6">F57-I57</f>
        <v>0</v>
      </c>
      <c r="M57" s="15">
        <f t="shared" si="6"/>
        <v>38</v>
      </c>
    </row>
    <row r="58" spans="1:13" ht="21" customHeight="1" x14ac:dyDescent="0.25">
      <c r="A58" s="42">
        <v>2</v>
      </c>
      <c r="B58" s="20" t="s">
        <v>208</v>
      </c>
      <c r="C58" s="37" t="s">
        <v>171</v>
      </c>
      <c r="D58" s="15"/>
      <c r="E58" s="14">
        <v>150</v>
      </c>
      <c r="F58" s="14"/>
      <c r="G58" s="15">
        <f t="shared" ref="G58:G74" si="7">E58+F58</f>
        <v>150</v>
      </c>
      <c r="H58" s="53">
        <v>138</v>
      </c>
      <c r="I58" s="14"/>
      <c r="J58" s="15">
        <f t="shared" ref="J58:J74" si="8">H58+I58</f>
        <v>138</v>
      </c>
      <c r="K58" s="15">
        <f t="shared" ref="K58:M74" si="9">E58-H58</f>
        <v>12</v>
      </c>
      <c r="L58" s="15">
        <f t="shared" si="6"/>
        <v>0</v>
      </c>
      <c r="M58" s="15">
        <f t="shared" si="6"/>
        <v>12</v>
      </c>
    </row>
    <row r="59" spans="1:13" ht="18" customHeight="1" x14ac:dyDescent="0.25">
      <c r="A59" s="42">
        <v>3</v>
      </c>
      <c r="B59" s="20" t="s">
        <v>209</v>
      </c>
      <c r="C59" s="37" t="s">
        <v>171</v>
      </c>
      <c r="D59" s="15"/>
      <c r="E59" s="14">
        <v>5</v>
      </c>
      <c r="F59" s="14"/>
      <c r="G59" s="15">
        <f t="shared" si="7"/>
        <v>5</v>
      </c>
      <c r="H59" s="14">
        <v>0</v>
      </c>
      <c r="I59" s="14"/>
      <c r="J59" s="15">
        <f t="shared" si="8"/>
        <v>0</v>
      </c>
      <c r="K59" s="15">
        <f t="shared" si="9"/>
        <v>5</v>
      </c>
      <c r="L59" s="15">
        <f t="shared" si="6"/>
        <v>0</v>
      </c>
      <c r="M59" s="15">
        <f t="shared" si="6"/>
        <v>5</v>
      </c>
    </row>
    <row r="60" spans="1:13" ht="32.25" customHeight="1" x14ac:dyDescent="0.25">
      <c r="A60" s="42">
        <v>4</v>
      </c>
      <c r="B60" s="20" t="s">
        <v>211</v>
      </c>
      <c r="C60" s="37" t="s">
        <v>174</v>
      </c>
      <c r="D60" s="15"/>
      <c r="E60" s="14">
        <v>30</v>
      </c>
      <c r="F60" s="14"/>
      <c r="G60" s="15">
        <f t="shared" si="7"/>
        <v>30</v>
      </c>
      <c r="H60" s="14">
        <v>30</v>
      </c>
      <c r="I60" s="14"/>
      <c r="J60" s="15">
        <f t="shared" si="8"/>
        <v>30</v>
      </c>
      <c r="K60" s="15">
        <f t="shared" si="9"/>
        <v>0</v>
      </c>
      <c r="L60" s="15">
        <f t="shared" si="6"/>
        <v>0</v>
      </c>
      <c r="M60" s="15">
        <f t="shared" si="6"/>
        <v>0</v>
      </c>
    </row>
    <row r="61" spans="1:13" ht="31.5" x14ac:dyDescent="0.25">
      <c r="A61" s="42">
        <v>5</v>
      </c>
      <c r="B61" s="20" t="s">
        <v>212</v>
      </c>
      <c r="C61" s="15" t="s">
        <v>174</v>
      </c>
      <c r="D61" s="15"/>
      <c r="E61" s="14">
        <v>50</v>
      </c>
      <c r="F61" s="14"/>
      <c r="G61" s="15">
        <f t="shared" si="7"/>
        <v>50</v>
      </c>
      <c r="H61" s="14">
        <v>50</v>
      </c>
      <c r="I61" s="14"/>
      <c r="J61" s="15">
        <f t="shared" si="8"/>
        <v>50</v>
      </c>
      <c r="K61" s="15">
        <f t="shared" si="9"/>
        <v>0</v>
      </c>
      <c r="L61" s="15">
        <f t="shared" si="6"/>
        <v>0</v>
      </c>
      <c r="M61" s="15">
        <f t="shared" si="6"/>
        <v>0</v>
      </c>
    </row>
    <row r="62" spans="1:13" ht="31.5" x14ac:dyDescent="0.25">
      <c r="A62" s="42">
        <v>6</v>
      </c>
      <c r="B62" s="20" t="s">
        <v>213</v>
      </c>
      <c r="C62" s="37" t="s">
        <v>174</v>
      </c>
      <c r="D62" s="15"/>
      <c r="E62" s="14">
        <v>900</v>
      </c>
      <c r="F62" s="14"/>
      <c r="G62" s="15">
        <f t="shared" si="7"/>
        <v>900</v>
      </c>
      <c r="H62" s="14">
        <v>750</v>
      </c>
      <c r="I62" s="14"/>
      <c r="J62" s="15">
        <f t="shared" si="8"/>
        <v>750</v>
      </c>
      <c r="K62" s="15">
        <f t="shared" si="9"/>
        <v>150</v>
      </c>
      <c r="L62" s="15">
        <f t="shared" si="6"/>
        <v>0</v>
      </c>
      <c r="M62" s="15">
        <f t="shared" si="6"/>
        <v>150</v>
      </c>
    </row>
    <row r="63" spans="1:13" ht="19.5" customHeight="1" x14ac:dyDescent="0.25">
      <c r="A63" s="42">
        <v>7</v>
      </c>
      <c r="B63" s="20" t="s">
        <v>214</v>
      </c>
      <c r="C63" s="15" t="s">
        <v>171</v>
      </c>
      <c r="D63" s="15"/>
      <c r="E63" s="14">
        <v>6</v>
      </c>
      <c r="F63" s="14"/>
      <c r="G63" s="15">
        <f t="shared" si="7"/>
        <v>6</v>
      </c>
      <c r="H63" s="14">
        <v>6</v>
      </c>
      <c r="I63" s="14"/>
      <c r="J63" s="15">
        <f t="shared" si="8"/>
        <v>6</v>
      </c>
      <c r="K63" s="15">
        <f t="shared" si="9"/>
        <v>0</v>
      </c>
      <c r="L63" s="15">
        <f t="shared" si="6"/>
        <v>0</v>
      </c>
      <c r="M63" s="15">
        <f t="shared" si="6"/>
        <v>0</v>
      </c>
    </row>
    <row r="64" spans="1:13" ht="48.75" customHeight="1" x14ac:dyDescent="0.25">
      <c r="A64" s="42">
        <v>8</v>
      </c>
      <c r="B64" s="20" t="s">
        <v>215</v>
      </c>
      <c r="C64" s="37" t="s">
        <v>221</v>
      </c>
      <c r="D64" s="15"/>
      <c r="E64" s="14">
        <v>12</v>
      </c>
      <c r="F64" s="14"/>
      <c r="G64" s="15">
        <f t="shared" si="7"/>
        <v>12</v>
      </c>
      <c r="H64" s="14">
        <v>12</v>
      </c>
      <c r="I64" s="14"/>
      <c r="J64" s="15">
        <f t="shared" si="8"/>
        <v>12</v>
      </c>
      <c r="K64" s="15">
        <f t="shared" si="9"/>
        <v>0</v>
      </c>
      <c r="L64" s="15">
        <f t="shared" si="6"/>
        <v>0</v>
      </c>
      <c r="M64" s="15">
        <f t="shared" si="6"/>
        <v>0</v>
      </c>
    </row>
    <row r="65" spans="1:13" ht="33.75" customHeight="1" x14ac:dyDescent="0.25">
      <c r="A65" s="42">
        <v>9</v>
      </c>
      <c r="B65" s="20" t="s">
        <v>216</v>
      </c>
      <c r="C65" s="37" t="s">
        <v>222</v>
      </c>
      <c r="D65" s="15"/>
      <c r="E65" s="14">
        <v>7</v>
      </c>
      <c r="F65" s="14"/>
      <c r="G65" s="15">
        <f t="shared" si="7"/>
        <v>7</v>
      </c>
      <c r="H65" s="14">
        <v>7</v>
      </c>
      <c r="I65" s="14"/>
      <c r="J65" s="14">
        <f t="shared" si="8"/>
        <v>7</v>
      </c>
      <c r="K65" s="15">
        <f t="shared" si="9"/>
        <v>0</v>
      </c>
      <c r="L65" s="15">
        <f t="shared" si="6"/>
        <v>0</v>
      </c>
      <c r="M65" s="15">
        <f t="shared" si="6"/>
        <v>0</v>
      </c>
    </row>
    <row r="66" spans="1:13" ht="16.5" customHeight="1" x14ac:dyDescent="0.25">
      <c r="A66" s="42">
        <v>10</v>
      </c>
      <c r="B66" s="20" t="s">
        <v>217</v>
      </c>
      <c r="C66" s="37" t="s">
        <v>221</v>
      </c>
      <c r="D66" s="15"/>
      <c r="E66" s="14">
        <v>12</v>
      </c>
      <c r="F66" s="14"/>
      <c r="G66" s="15">
        <f t="shared" si="7"/>
        <v>12</v>
      </c>
      <c r="H66" s="14">
        <v>12</v>
      </c>
      <c r="I66" s="14"/>
      <c r="J66" s="14">
        <f t="shared" si="8"/>
        <v>12</v>
      </c>
      <c r="K66" s="15">
        <f t="shared" si="9"/>
        <v>0</v>
      </c>
      <c r="L66" s="15">
        <f t="shared" si="6"/>
        <v>0</v>
      </c>
      <c r="M66" s="15">
        <f t="shared" si="6"/>
        <v>0</v>
      </c>
    </row>
    <row r="67" spans="1:13" ht="31.5" x14ac:dyDescent="0.25">
      <c r="A67" s="42">
        <v>11</v>
      </c>
      <c r="B67" s="20" t="s">
        <v>218</v>
      </c>
      <c r="C67" s="37" t="s">
        <v>221</v>
      </c>
      <c r="D67" s="15"/>
      <c r="E67" s="14">
        <v>12</v>
      </c>
      <c r="F67" s="14"/>
      <c r="G67" s="15">
        <f t="shared" si="7"/>
        <v>12</v>
      </c>
      <c r="H67" s="14">
        <v>12</v>
      </c>
      <c r="I67" s="14"/>
      <c r="J67" s="14">
        <f t="shared" si="8"/>
        <v>12</v>
      </c>
      <c r="K67" s="15">
        <f t="shared" si="9"/>
        <v>0</v>
      </c>
      <c r="L67" s="15">
        <f t="shared" si="6"/>
        <v>0</v>
      </c>
      <c r="M67" s="15">
        <f t="shared" si="6"/>
        <v>0</v>
      </c>
    </row>
    <row r="68" spans="1:13" ht="36.75" customHeight="1" x14ac:dyDescent="0.25">
      <c r="A68" s="42">
        <v>12</v>
      </c>
      <c r="B68" s="20" t="s">
        <v>219</v>
      </c>
      <c r="C68" s="37" t="s">
        <v>174</v>
      </c>
      <c r="D68" s="15"/>
      <c r="E68" s="14">
        <v>2</v>
      </c>
      <c r="F68" s="14"/>
      <c r="G68" s="15">
        <f t="shared" si="7"/>
        <v>2</v>
      </c>
      <c r="H68" s="14">
        <v>1</v>
      </c>
      <c r="I68" s="14"/>
      <c r="J68" s="14">
        <f t="shared" si="8"/>
        <v>1</v>
      </c>
      <c r="K68" s="15">
        <f t="shared" si="9"/>
        <v>1</v>
      </c>
      <c r="L68" s="15">
        <f t="shared" si="6"/>
        <v>0</v>
      </c>
      <c r="M68" s="15">
        <f t="shared" si="6"/>
        <v>1</v>
      </c>
    </row>
    <row r="69" spans="1:13" ht="19.5" customHeight="1" x14ac:dyDescent="0.25">
      <c r="A69" s="42">
        <v>13</v>
      </c>
      <c r="B69" s="20" t="s">
        <v>223</v>
      </c>
      <c r="C69" s="15" t="s">
        <v>174</v>
      </c>
      <c r="D69" s="15"/>
      <c r="E69" s="14">
        <v>1</v>
      </c>
      <c r="F69" s="14"/>
      <c r="G69" s="15">
        <f t="shared" si="7"/>
        <v>1</v>
      </c>
      <c r="H69" s="14">
        <v>0</v>
      </c>
      <c r="I69" s="14"/>
      <c r="J69" s="14">
        <f t="shared" si="8"/>
        <v>0</v>
      </c>
      <c r="K69" s="15">
        <f t="shared" si="9"/>
        <v>1</v>
      </c>
      <c r="L69" s="15">
        <f t="shared" si="6"/>
        <v>0</v>
      </c>
      <c r="M69" s="15">
        <f t="shared" si="6"/>
        <v>1</v>
      </c>
    </row>
    <row r="70" spans="1:13" ht="18.75" customHeight="1" x14ac:dyDescent="0.25">
      <c r="A70" s="42">
        <v>14</v>
      </c>
      <c r="B70" s="20" t="s">
        <v>220</v>
      </c>
      <c r="C70" s="37" t="s">
        <v>174</v>
      </c>
      <c r="D70" s="15"/>
      <c r="E70" s="14">
        <v>1</v>
      </c>
      <c r="F70" s="14"/>
      <c r="G70" s="15">
        <f t="shared" si="7"/>
        <v>1</v>
      </c>
      <c r="H70" s="14">
        <v>0</v>
      </c>
      <c r="I70" s="14"/>
      <c r="J70" s="14">
        <f t="shared" si="8"/>
        <v>0</v>
      </c>
      <c r="K70" s="15">
        <f t="shared" si="9"/>
        <v>1</v>
      </c>
      <c r="L70" s="15">
        <f t="shared" si="6"/>
        <v>0</v>
      </c>
      <c r="M70" s="15">
        <f t="shared" si="6"/>
        <v>1</v>
      </c>
    </row>
    <row r="71" spans="1:13" ht="23.25" customHeight="1" x14ac:dyDescent="0.25">
      <c r="A71" s="42">
        <v>15</v>
      </c>
      <c r="B71" s="20" t="s">
        <v>224</v>
      </c>
      <c r="C71" s="37" t="s">
        <v>225</v>
      </c>
      <c r="D71" s="15"/>
      <c r="E71" s="14">
        <v>69</v>
      </c>
      <c r="F71" s="14"/>
      <c r="G71" s="15">
        <f t="shared" si="7"/>
        <v>69</v>
      </c>
      <c r="H71" s="14">
        <v>101</v>
      </c>
      <c r="I71" s="14"/>
      <c r="J71" s="14">
        <f t="shared" si="8"/>
        <v>101</v>
      </c>
      <c r="K71" s="15">
        <f t="shared" si="9"/>
        <v>-32</v>
      </c>
      <c r="L71" s="15">
        <f t="shared" si="6"/>
        <v>0</v>
      </c>
      <c r="M71" s="15">
        <f t="shared" si="6"/>
        <v>-32</v>
      </c>
    </row>
    <row r="72" spans="1:13" ht="18.75" customHeight="1" x14ac:dyDescent="0.25">
      <c r="A72" s="42">
        <v>16</v>
      </c>
      <c r="B72" s="20" t="s">
        <v>226</v>
      </c>
      <c r="C72" s="37" t="s">
        <v>227</v>
      </c>
      <c r="D72" s="15"/>
      <c r="E72" s="14">
        <v>5355</v>
      </c>
      <c r="F72" s="14"/>
      <c r="G72" s="15">
        <f t="shared" si="7"/>
        <v>5355</v>
      </c>
      <c r="H72" s="14">
        <v>7618</v>
      </c>
      <c r="I72" s="14"/>
      <c r="J72" s="15">
        <f t="shared" si="8"/>
        <v>7618</v>
      </c>
      <c r="K72" s="15">
        <f t="shared" si="9"/>
        <v>-2263</v>
      </c>
      <c r="L72" s="15">
        <f t="shared" si="6"/>
        <v>0</v>
      </c>
      <c r="M72" s="15">
        <f t="shared" si="6"/>
        <v>-2263</v>
      </c>
    </row>
    <row r="73" spans="1:13" ht="19.5" customHeight="1" x14ac:dyDescent="0.25">
      <c r="A73" s="42">
        <v>17</v>
      </c>
      <c r="B73" s="20" t="s">
        <v>228</v>
      </c>
      <c r="C73" s="37" t="s">
        <v>229</v>
      </c>
      <c r="D73" s="15"/>
      <c r="E73" s="14">
        <v>21.36</v>
      </c>
      <c r="F73" s="14"/>
      <c r="G73" s="15">
        <f t="shared" si="7"/>
        <v>21.36</v>
      </c>
      <c r="H73" s="14">
        <v>17.059999999999999</v>
      </c>
      <c r="I73" s="14"/>
      <c r="J73" s="15">
        <f t="shared" si="8"/>
        <v>17.059999999999999</v>
      </c>
      <c r="K73" s="15">
        <f t="shared" si="9"/>
        <v>4.3000000000000007</v>
      </c>
      <c r="L73" s="15">
        <f t="shared" si="9"/>
        <v>0</v>
      </c>
      <c r="M73" s="15">
        <f t="shared" si="9"/>
        <v>4.3000000000000007</v>
      </c>
    </row>
    <row r="74" spans="1:13" ht="26.25" customHeight="1" x14ac:dyDescent="0.25">
      <c r="A74" s="42"/>
      <c r="B74" s="20" t="s">
        <v>230</v>
      </c>
      <c r="C74" s="37" t="s">
        <v>231</v>
      </c>
      <c r="D74" s="15"/>
      <c r="E74" s="14">
        <v>178</v>
      </c>
      <c r="F74" s="14"/>
      <c r="G74" s="15">
        <f t="shared" si="7"/>
        <v>178</v>
      </c>
      <c r="H74" s="14">
        <v>178</v>
      </c>
      <c r="I74" s="14"/>
      <c r="J74" s="15">
        <f t="shared" si="8"/>
        <v>178</v>
      </c>
      <c r="K74" s="15">
        <f t="shared" si="9"/>
        <v>0</v>
      </c>
      <c r="L74" s="15">
        <f t="shared" si="9"/>
        <v>0</v>
      </c>
      <c r="M74" s="15">
        <f t="shared" si="9"/>
        <v>0</v>
      </c>
    </row>
    <row r="75" spans="1:13" x14ac:dyDescent="0.25">
      <c r="A75" s="67" t="s">
        <v>39</v>
      </c>
      <c r="B75" s="67"/>
      <c r="C75" s="67"/>
      <c r="D75" s="67"/>
      <c r="E75" s="67"/>
      <c r="F75" s="67"/>
      <c r="G75" s="67"/>
      <c r="H75" s="67"/>
      <c r="I75" s="67"/>
      <c r="J75" s="67"/>
      <c r="K75" s="67"/>
      <c r="L75" s="67"/>
      <c r="M75" s="67"/>
    </row>
    <row r="76" spans="1:13" x14ac:dyDescent="0.25">
      <c r="A76" s="42">
        <v>2</v>
      </c>
      <c r="B76" s="3" t="s">
        <v>10</v>
      </c>
      <c r="C76" s="3"/>
      <c r="D76" s="3"/>
      <c r="E76" s="3"/>
      <c r="F76" s="3"/>
      <c r="G76" s="3"/>
      <c r="H76" s="3"/>
      <c r="I76" s="3"/>
      <c r="J76" s="3"/>
      <c r="K76" s="3"/>
      <c r="L76" s="3"/>
      <c r="M76" s="3"/>
    </row>
    <row r="77" spans="1:13" ht="31.5" x14ac:dyDescent="0.25">
      <c r="A77" s="42">
        <v>1</v>
      </c>
      <c r="B77" s="20" t="s">
        <v>232</v>
      </c>
      <c r="C77" s="15" t="s">
        <v>210</v>
      </c>
      <c r="D77" s="15"/>
      <c r="E77" s="15">
        <v>23</v>
      </c>
      <c r="F77" s="15"/>
      <c r="G77" s="15">
        <f>E77+F77</f>
        <v>23</v>
      </c>
      <c r="H77" s="15">
        <v>22</v>
      </c>
      <c r="I77" s="15"/>
      <c r="J77" s="15">
        <f>H77+I77</f>
        <v>22</v>
      </c>
      <c r="K77" s="15">
        <f>E77-H77</f>
        <v>1</v>
      </c>
      <c r="L77" s="15">
        <f t="shared" ref="L77:L93" si="10">F77-I77</f>
        <v>0</v>
      </c>
      <c r="M77" s="15">
        <f t="shared" ref="M77:M93" si="11">G77-J77</f>
        <v>1</v>
      </c>
    </row>
    <row r="78" spans="1:13" ht="29.25" customHeight="1" x14ac:dyDescent="0.25">
      <c r="A78" s="42">
        <v>2</v>
      </c>
      <c r="B78" s="20" t="s">
        <v>233</v>
      </c>
      <c r="C78" s="51" t="s">
        <v>171</v>
      </c>
      <c r="D78" s="15"/>
      <c r="E78" s="15">
        <v>150</v>
      </c>
      <c r="F78" s="15"/>
      <c r="G78" s="15">
        <f t="shared" ref="G78:G93" si="12">E78+F78</f>
        <v>150</v>
      </c>
      <c r="H78" s="53">
        <v>138</v>
      </c>
      <c r="I78" s="15"/>
      <c r="J78" s="15">
        <f t="shared" ref="J78:J93" si="13">H78+I78</f>
        <v>138</v>
      </c>
      <c r="K78" s="15">
        <f t="shared" ref="K78:K93" si="14">E78-H78</f>
        <v>12</v>
      </c>
      <c r="L78" s="15">
        <f t="shared" si="10"/>
        <v>0</v>
      </c>
      <c r="M78" s="15">
        <f t="shared" si="11"/>
        <v>12</v>
      </c>
    </row>
    <row r="79" spans="1:13" ht="31.5" customHeight="1" x14ac:dyDescent="0.25">
      <c r="A79" s="42">
        <v>3</v>
      </c>
      <c r="B79" s="20" t="s">
        <v>234</v>
      </c>
      <c r="C79" s="51" t="s">
        <v>171</v>
      </c>
      <c r="D79" s="15"/>
      <c r="E79" s="15">
        <v>5</v>
      </c>
      <c r="F79" s="15"/>
      <c r="G79" s="15">
        <f t="shared" si="12"/>
        <v>5</v>
      </c>
      <c r="H79" s="15">
        <v>0</v>
      </c>
      <c r="I79" s="15"/>
      <c r="J79" s="15">
        <f t="shared" si="13"/>
        <v>0</v>
      </c>
      <c r="K79" s="15">
        <f t="shared" si="14"/>
        <v>5</v>
      </c>
      <c r="L79" s="15">
        <f t="shared" si="10"/>
        <v>0</v>
      </c>
      <c r="M79" s="15">
        <f t="shared" si="11"/>
        <v>5</v>
      </c>
    </row>
    <row r="80" spans="1:13" ht="31.5" x14ac:dyDescent="0.25">
      <c r="A80" s="42">
        <v>4</v>
      </c>
      <c r="B80" s="20" t="s">
        <v>211</v>
      </c>
      <c r="C80" s="51" t="s">
        <v>174</v>
      </c>
      <c r="D80" s="15"/>
      <c r="E80" s="15">
        <v>30</v>
      </c>
      <c r="F80" s="15"/>
      <c r="G80" s="15">
        <f t="shared" si="12"/>
        <v>30</v>
      </c>
      <c r="H80" s="15">
        <v>30</v>
      </c>
      <c r="I80" s="15"/>
      <c r="J80" s="15">
        <f t="shared" si="13"/>
        <v>30</v>
      </c>
      <c r="K80" s="15">
        <f t="shared" si="14"/>
        <v>0</v>
      </c>
      <c r="L80" s="15">
        <f t="shared" si="10"/>
        <v>0</v>
      </c>
      <c r="M80" s="15">
        <f t="shared" si="11"/>
        <v>0</v>
      </c>
    </row>
    <row r="81" spans="1:13" ht="31.5" x14ac:dyDescent="0.25">
      <c r="A81" s="42">
        <v>5</v>
      </c>
      <c r="B81" s="20" t="s">
        <v>212</v>
      </c>
      <c r="C81" s="15" t="s">
        <v>174</v>
      </c>
      <c r="D81" s="15"/>
      <c r="E81" s="15">
        <v>50</v>
      </c>
      <c r="F81" s="15"/>
      <c r="G81" s="15">
        <f t="shared" si="12"/>
        <v>50</v>
      </c>
      <c r="H81" s="15">
        <v>50</v>
      </c>
      <c r="I81" s="15"/>
      <c r="J81" s="15">
        <f t="shared" si="13"/>
        <v>50</v>
      </c>
      <c r="K81" s="15">
        <f t="shared" si="14"/>
        <v>0</v>
      </c>
      <c r="L81" s="15">
        <f t="shared" si="10"/>
        <v>0</v>
      </c>
      <c r="M81" s="15">
        <f t="shared" si="11"/>
        <v>0</v>
      </c>
    </row>
    <row r="82" spans="1:13" ht="31.5" x14ac:dyDescent="0.25">
      <c r="A82" s="42">
        <v>6</v>
      </c>
      <c r="B82" s="20" t="s">
        <v>213</v>
      </c>
      <c r="C82" s="51" t="s">
        <v>174</v>
      </c>
      <c r="D82" s="15"/>
      <c r="E82" s="15">
        <v>630</v>
      </c>
      <c r="F82" s="15"/>
      <c r="G82" s="15">
        <f t="shared" si="12"/>
        <v>630</v>
      </c>
      <c r="H82" s="15">
        <v>750</v>
      </c>
      <c r="I82" s="15"/>
      <c r="J82" s="15">
        <f t="shared" si="13"/>
        <v>750</v>
      </c>
      <c r="K82" s="15">
        <f t="shared" si="14"/>
        <v>-120</v>
      </c>
      <c r="L82" s="15">
        <f t="shared" si="10"/>
        <v>0</v>
      </c>
      <c r="M82" s="15">
        <f t="shared" si="11"/>
        <v>-120</v>
      </c>
    </row>
    <row r="83" spans="1:13" ht="21.75" customHeight="1" x14ac:dyDescent="0.25">
      <c r="A83" s="42">
        <v>7</v>
      </c>
      <c r="B83" s="20" t="s">
        <v>214</v>
      </c>
      <c r="C83" s="15" t="s">
        <v>171</v>
      </c>
      <c r="D83" s="15"/>
      <c r="E83" s="15">
        <v>6</v>
      </c>
      <c r="F83" s="15"/>
      <c r="G83" s="15">
        <f t="shared" si="12"/>
        <v>6</v>
      </c>
      <c r="H83" s="53">
        <v>6</v>
      </c>
      <c r="I83" s="15"/>
      <c r="J83" s="15">
        <f t="shared" si="13"/>
        <v>6</v>
      </c>
      <c r="K83" s="15">
        <f t="shared" si="14"/>
        <v>0</v>
      </c>
      <c r="L83" s="15">
        <f t="shared" si="10"/>
        <v>0</v>
      </c>
      <c r="M83" s="15">
        <f t="shared" si="11"/>
        <v>0</v>
      </c>
    </row>
    <row r="84" spans="1:13" ht="47.25" customHeight="1" x14ac:dyDescent="0.25">
      <c r="A84" s="42">
        <v>8</v>
      </c>
      <c r="B84" s="20" t="s">
        <v>235</v>
      </c>
      <c r="C84" s="15" t="s">
        <v>221</v>
      </c>
      <c r="D84" s="15"/>
      <c r="E84" s="15">
        <v>12</v>
      </c>
      <c r="F84" s="15"/>
      <c r="G84" s="15">
        <f t="shared" si="12"/>
        <v>12</v>
      </c>
      <c r="H84" s="15">
        <v>12</v>
      </c>
      <c r="I84" s="15"/>
      <c r="J84" s="15">
        <f t="shared" si="13"/>
        <v>12</v>
      </c>
      <c r="K84" s="15">
        <f t="shared" si="14"/>
        <v>0</v>
      </c>
      <c r="L84" s="15">
        <f t="shared" si="10"/>
        <v>0</v>
      </c>
      <c r="M84" s="15">
        <f t="shared" si="11"/>
        <v>0</v>
      </c>
    </row>
    <row r="85" spans="1:13" ht="29.25" customHeight="1" x14ac:dyDescent="0.25">
      <c r="A85" s="42">
        <v>9</v>
      </c>
      <c r="B85" s="20" t="s">
        <v>236</v>
      </c>
      <c r="C85" s="15" t="s">
        <v>222</v>
      </c>
      <c r="D85" s="15"/>
      <c r="E85" s="15">
        <v>7</v>
      </c>
      <c r="F85" s="15"/>
      <c r="G85" s="15">
        <f t="shared" si="12"/>
        <v>7</v>
      </c>
      <c r="H85" s="15">
        <v>7</v>
      </c>
      <c r="I85" s="15"/>
      <c r="J85" s="15">
        <f t="shared" si="13"/>
        <v>7</v>
      </c>
      <c r="K85" s="15">
        <f t="shared" si="14"/>
        <v>0</v>
      </c>
      <c r="L85" s="15">
        <f t="shared" si="10"/>
        <v>0</v>
      </c>
      <c r="M85" s="15">
        <f t="shared" si="11"/>
        <v>0</v>
      </c>
    </row>
    <row r="86" spans="1:13" ht="20.25" customHeight="1" x14ac:dyDescent="0.25">
      <c r="A86" s="42">
        <v>10</v>
      </c>
      <c r="B86" s="20" t="s">
        <v>217</v>
      </c>
      <c r="C86" s="15" t="s">
        <v>221</v>
      </c>
      <c r="D86" s="15"/>
      <c r="E86" s="15">
        <v>12</v>
      </c>
      <c r="F86" s="15"/>
      <c r="G86" s="15">
        <f t="shared" si="12"/>
        <v>12</v>
      </c>
      <c r="H86" s="15">
        <v>12</v>
      </c>
      <c r="I86" s="15"/>
      <c r="J86" s="15">
        <f t="shared" si="13"/>
        <v>12</v>
      </c>
      <c r="K86" s="15">
        <f t="shared" si="14"/>
        <v>0</v>
      </c>
      <c r="L86" s="15">
        <f t="shared" si="10"/>
        <v>0</v>
      </c>
      <c r="M86" s="15">
        <f t="shared" si="11"/>
        <v>0</v>
      </c>
    </row>
    <row r="87" spans="1:13" ht="33" customHeight="1" x14ac:dyDescent="0.25">
      <c r="A87" s="42">
        <v>11</v>
      </c>
      <c r="B87" s="20" t="s">
        <v>218</v>
      </c>
      <c r="C87" s="15" t="s">
        <v>221</v>
      </c>
      <c r="D87" s="15"/>
      <c r="E87" s="15">
        <v>12</v>
      </c>
      <c r="F87" s="15"/>
      <c r="G87" s="15">
        <f t="shared" si="12"/>
        <v>12</v>
      </c>
      <c r="H87" s="15">
        <v>12</v>
      </c>
      <c r="I87" s="15"/>
      <c r="J87" s="15">
        <f t="shared" si="13"/>
        <v>12</v>
      </c>
      <c r="K87" s="15">
        <f t="shared" si="14"/>
        <v>0</v>
      </c>
      <c r="L87" s="15">
        <f t="shared" si="10"/>
        <v>0</v>
      </c>
      <c r="M87" s="15">
        <f t="shared" si="11"/>
        <v>0</v>
      </c>
    </row>
    <row r="88" spans="1:13" ht="31.5" x14ac:dyDescent="0.25">
      <c r="A88" s="42">
        <v>12</v>
      </c>
      <c r="B88" s="20" t="s">
        <v>219</v>
      </c>
      <c r="C88" s="15" t="s">
        <v>174</v>
      </c>
      <c r="D88" s="15"/>
      <c r="E88" s="15">
        <v>2</v>
      </c>
      <c r="F88" s="15"/>
      <c r="G88" s="15">
        <f t="shared" si="12"/>
        <v>2</v>
      </c>
      <c r="H88" s="15">
        <v>1</v>
      </c>
      <c r="I88" s="15"/>
      <c r="J88" s="15">
        <f t="shared" si="13"/>
        <v>1</v>
      </c>
      <c r="K88" s="15">
        <f t="shared" si="14"/>
        <v>1</v>
      </c>
      <c r="L88" s="15">
        <f t="shared" si="10"/>
        <v>0</v>
      </c>
      <c r="M88" s="15">
        <f t="shared" si="11"/>
        <v>1</v>
      </c>
    </row>
    <row r="89" spans="1:13" x14ac:dyDescent="0.25">
      <c r="A89" s="42">
        <v>13</v>
      </c>
      <c r="B89" s="20" t="s">
        <v>223</v>
      </c>
      <c r="C89" s="15" t="s">
        <v>174</v>
      </c>
      <c r="D89" s="15"/>
      <c r="E89" s="15">
        <v>1</v>
      </c>
      <c r="F89" s="15"/>
      <c r="G89" s="15">
        <f t="shared" si="12"/>
        <v>1</v>
      </c>
      <c r="H89" s="15">
        <v>0</v>
      </c>
      <c r="I89" s="15"/>
      <c r="J89" s="15">
        <f t="shared" si="13"/>
        <v>0</v>
      </c>
      <c r="K89" s="15">
        <f t="shared" si="14"/>
        <v>1</v>
      </c>
      <c r="L89" s="15">
        <f t="shared" si="10"/>
        <v>0</v>
      </c>
      <c r="M89" s="15">
        <f t="shared" si="11"/>
        <v>1</v>
      </c>
    </row>
    <row r="90" spans="1:13" x14ac:dyDescent="0.25">
      <c r="A90" s="42">
        <v>14</v>
      </c>
      <c r="B90" s="20" t="s">
        <v>220</v>
      </c>
      <c r="C90" s="51" t="s">
        <v>174</v>
      </c>
      <c r="D90" s="15"/>
      <c r="E90" s="15">
        <v>1</v>
      </c>
      <c r="F90" s="15"/>
      <c r="G90" s="15">
        <f t="shared" si="12"/>
        <v>1</v>
      </c>
      <c r="H90" s="15">
        <v>0</v>
      </c>
      <c r="I90" s="15"/>
      <c r="J90" s="15">
        <f t="shared" si="13"/>
        <v>0</v>
      </c>
      <c r="K90" s="15">
        <f t="shared" si="14"/>
        <v>1</v>
      </c>
      <c r="L90" s="15">
        <f t="shared" si="10"/>
        <v>0</v>
      </c>
      <c r="M90" s="15">
        <f t="shared" si="11"/>
        <v>1</v>
      </c>
    </row>
    <row r="91" spans="1:13" ht="32.25" customHeight="1" x14ac:dyDescent="0.25">
      <c r="A91" s="42">
        <v>15</v>
      </c>
      <c r="B91" s="20" t="s">
        <v>237</v>
      </c>
      <c r="C91" s="15" t="s">
        <v>240</v>
      </c>
      <c r="D91" s="15"/>
      <c r="E91" s="15">
        <v>69</v>
      </c>
      <c r="F91" s="15"/>
      <c r="G91" s="15">
        <f t="shared" si="12"/>
        <v>69</v>
      </c>
      <c r="H91" s="15">
        <v>101</v>
      </c>
      <c r="I91" s="15"/>
      <c r="J91" s="15">
        <f t="shared" si="13"/>
        <v>101</v>
      </c>
      <c r="K91" s="15">
        <f t="shared" si="14"/>
        <v>-32</v>
      </c>
      <c r="L91" s="15">
        <f t="shared" si="10"/>
        <v>0</v>
      </c>
      <c r="M91" s="15">
        <f t="shared" si="11"/>
        <v>-32</v>
      </c>
    </row>
    <row r="92" spans="1:13" ht="36" customHeight="1" x14ac:dyDescent="0.25">
      <c r="A92" s="42">
        <v>16</v>
      </c>
      <c r="B92" s="20" t="s">
        <v>238</v>
      </c>
      <c r="C92" s="15" t="s">
        <v>227</v>
      </c>
      <c r="D92" s="15"/>
      <c r="E92" s="15">
        <v>5355</v>
      </c>
      <c r="F92" s="15"/>
      <c r="G92" s="15">
        <f t="shared" si="12"/>
        <v>5355</v>
      </c>
      <c r="H92" s="15">
        <v>7618</v>
      </c>
      <c r="I92" s="15"/>
      <c r="J92" s="15">
        <f t="shared" si="13"/>
        <v>7618</v>
      </c>
      <c r="K92" s="15">
        <f t="shared" si="14"/>
        <v>-2263</v>
      </c>
      <c r="L92" s="15">
        <f t="shared" si="10"/>
        <v>0</v>
      </c>
      <c r="M92" s="15">
        <f t="shared" si="11"/>
        <v>-2263</v>
      </c>
    </row>
    <row r="93" spans="1:13" ht="34.5" customHeight="1" x14ac:dyDescent="0.25">
      <c r="A93" s="42">
        <v>17</v>
      </c>
      <c r="B93" s="20" t="s">
        <v>239</v>
      </c>
      <c r="C93" s="15" t="s">
        <v>229</v>
      </c>
      <c r="D93" s="15"/>
      <c r="E93" s="15">
        <v>21.36</v>
      </c>
      <c r="F93" s="15"/>
      <c r="G93" s="15">
        <f t="shared" si="12"/>
        <v>21.36</v>
      </c>
      <c r="H93" s="15">
        <v>17.059999999999999</v>
      </c>
      <c r="I93" s="15"/>
      <c r="J93" s="15">
        <f t="shared" si="13"/>
        <v>17.059999999999999</v>
      </c>
      <c r="K93" s="15">
        <f t="shared" si="14"/>
        <v>4.3000000000000007</v>
      </c>
      <c r="L93" s="15">
        <f t="shared" si="10"/>
        <v>0</v>
      </c>
      <c r="M93" s="15">
        <f t="shared" si="11"/>
        <v>4.3000000000000007</v>
      </c>
    </row>
    <row r="94" spans="1:13" ht="28.5" customHeight="1" x14ac:dyDescent="0.25">
      <c r="A94" s="42"/>
      <c r="B94" s="20"/>
      <c r="C94" s="15"/>
      <c r="D94" s="15"/>
      <c r="E94" s="15"/>
      <c r="F94" s="15"/>
      <c r="G94" s="15"/>
      <c r="H94" s="15"/>
      <c r="I94" s="15"/>
      <c r="J94" s="15"/>
      <c r="K94" s="15"/>
      <c r="L94" s="15"/>
      <c r="M94" s="15"/>
    </row>
    <row r="95" spans="1:13" ht="119.25" customHeight="1" x14ac:dyDescent="0.25">
      <c r="A95" s="67" t="s">
        <v>274</v>
      </c>
      <c r="B95" s="67"/>
      <c r="C95" s="67"/>
      <c r="D95" s="67"/>
      <c r="E95" s="67"/>
      <c r="F95" s="67"/>
      <c r="G95" s="67"/>
      <c r="H95" s="67"/>
      <c r="I95" s="67"/>
      <c r="J95" s="67"/>
      <c r="K95" s="67"/>
      <c r="L95" s="67"/>
      <c r="M95" s="67"/>
    </row>
    <row r="96" spans="1:13" ht="15.75" customHeight="1" x14ac:dyDescent="0.25">
      <c r="A96" s="42">
        <v>3</v>
      </c>
      <c r="B96" s="3" t="s">
        <v>11</v>
      </c>
      <c r="C96" s="3"/>
      <c r="D96" s="3"/>
      <c r="E96" s="3"/>
      <c r="F96" s="3"/>
      <c r="G96" s="3"/>
      <c r="H96" s="3"/>
      <c r="I96" s="3"/>
      <c r="J96" s="3"/>
      <c r="K96" s="3"/>
      <c r="L96" s="3"/>
      <c r="M96" s="3"/>
    </row>
    <row r="97" spans="1:13" ht="33" customHeight="1" x14ac:dyDescent="0.25">
      <c r="A97" s="42">
        <v>1</v>
      </c>
      <c r="B97" s="16" t="s">
        <v>241</v>
      </c>
      <c r="C97" s="52" t="s">
        <v>184</v>
      </c>
      <c r="D97" s="15"/>
      <c r="E97" s="17">
        <v>8716.9599999999991</v>
      </c>
      <c r="F97" s="17"/>
      <c r="G97" s="17">
        <f>E97+F97</f>
        <v>8716.9599999999991</v>
      </c>
      <c r="H97" s="17">
        <v>9125.75</v>
      </c>
      <c r="I97" s="17"/>
      <c r="J97" s="17">
        <f>H97+I97</f>
        <v>9125.75</v>
      </c>
      <c r="K97" s="17">
        <f>E97-H97</f>
        <v>-408.79000000000087</v>
      </c>
      <c r="L97" s="17">
        <f t="shared" ref="L97:M112" si="15">F97-I97</f>
        <v>0</v>
      </c>
      <c r="M97" s="17">
        <f t="shared" si="15"/>
        <v>-408.79000000000087</v>
      </c>
    </row>
    <row r="98" spans="1:13" ht="33" customHeight="1" x14ac:dyDescent="0.25">
      <c r="A98" s="42">
        <v>2</v>
      </c>
      <c r="B98" s="16" t="s">
        <v>242</v>
      </c>
      <c r="C98" s="52" t="s">
        <v>179</v>
      </c>
      <c r="D98" s="15"/>
      <c r="E98" s="17">
        <v>666.67</v>
      </c>
      <c r="F98" s="17"/>
      <c r="G98" s="17">
        <f t="shared" ref="G98:G114" si="16">E98+F98</f>
        <v>666.67</v>
      </c>
      <c r="H98" s="54">
        <v>194.86</v>
      </c>
      <c r="I98" s="17"/>
      <c r="J98" s="17">
        <f t="shared" ref="J98:J114" si="17">H98+I98</f>
        <v>194.86</v>
      </c>
      <c r="K98" s="17">
        <f t="shared" ref="K98:M114" si="18">E98-H98</f>
        <v>471.80999999999995</v>
      </c>
      <c r="L98" s="17">
        <f t="shared" si="15"/>
        <v>0</v>
      </c>
      <c r="M98" s="17">
        <f t="shared" si="15"/>
        <v>471.80999999999995</v>
      </c>
    </row>
    <row r="99" spans="1:13" ht="27" customHeight="1" x14ac:dyDescent="0.25">
      <c r="A99" s="42">
        <v>3</v>
      </c>
      <c r="B99" s="16" t="s">
        <v>243</v>
      </c>
      <c r="C99" s="52" t="s">
        <v>179</v>
      </c>
      <c r="D99" s="15"/>
      <c r="E99" s="17">
        <v>60</v>
      </c>
      <c r="F99" s="17"/>
      <c r="G99" s="17">
        <f t="shared" si="16"/>
        <v>60</v>
      </c>
      <c r="H99" s="17">
        <v>0</v>
      </c>
      <c r="I99" s="17"/>
      <c r="J99" s="17">
        <f t="shared" si="17"/>
        <v>0</v>
      </c>
      <c r="K99" s="17">
        <f t="shared" si="18"/>
        <v>60</v>
      </c>
      <c r="L99" s="17">
        <f t="shared" si="15"/>
        <v>0</v>
      </c>
      <c r="M99" s="17">
        <f t="shared" si="15"/>
        <v>60</v>
      </c>
    </row>
    <row r="100" spans="1:13" ht="30" customHeight="1" x14ac:dyDescent="0.25">
      <c r="A100" s="42">
        <v>4</v>
      </c>
      <c r="B100" s="20" t="s">
        <v>211</v>
      </c>
      <c r="C100" s="52" t="s">
        <v>181</v>
      </c>
      <c r="D100" s="15"/>
      <c r="E100" s="17">
        <v>200</v>
      </c>
      <c r="F100" s="17"/>
      <c r="G100" s="17">
        <f t="shared" si="16"/>
        <v>200</v>
      </c>
      <c r="H100" s="17">
        <v>200</v>
      </c>
      <c r="I100" s="17"/>
      <c r="J100" s="17">
        <f t="shared" si="17"/>
        <v>200</v>
      </c>
      <c r="K100" s="17">
        <f t="shared" si="18"/>
        <v>0</v>
      </c>
      <c r="L100" s="17">
        <f t="shared" si="15"/>
        <v>0</v>
      </c>
      <c r="M100" s="17">
        <f t="shared" si="15"/>
        <v>0</v>
      </c>
    </row>
    <row r="101" spans="1:13" ht="30" customHeight="1" x14ac:dyDescent="0.25">
      <c r="A101" s="42">
        <v>5</v>
      </c>
      <c r="B101" s="20" t="s">
        <v>212</v>
      </c>
      <c r="C101" s="18" t="s">
        <v>181</v>
      </c>
      <c r="D101" s="15"/>
      <c r="E101" s="17">
        <v>236</v>
      </c>
      <c r="F101" s="17"/>
      <c r="G101" s="17">
        <f t="shared" si="16"/>
        <v>236</v>
      </c>
      <c r="H101" s="17">
        <v>236</v>
      </c>
      <c r="I101" s="17"/>
      <c r="J101" s="17">
        <f t="shared" si="17"/>
        <v>236</v>
      </c>
      <c r="K101" s="17">
        <f t="shared" si="18"/>
        <v>0</v>
      </c>
      <c r="L101" s="17">
        <f t="shared" si="15"/>
        <v>0</v>
      </c>
      <c r="M101" s="17">
        <f t="shared" si="15"/>
        <v>0</v>
      </c>
    </row>
    <row r="102" spans="1:13" ht="30.75" customHeight="1" x14ac:dyDescent="0.25">
      <c r="A102" s="42">
        <v>6</v>
      </c>
      <c r="B102" s="20" t="s">
        <v>213</v>
      </c>
      <c r="C102" s="52" t="s">
        <v>181</v>
      </c>
      <c r="D102" s="15"/>
      <c r="E102" s="17">
        <v>29.4</v>
      </c>
      <c r="F102" s="17"/>
      <c r="G102" s="17">
        <f t="shared" si="16"/>
        <v>29.4</v>
      </c>
      <c r="H102" s="17">
        <v>27.28</v>
      </c>
      <c r="I102" s="17"/>
      <c r="J102" s="17">
        <f t="shared" si="17"/>
        <v>27.28</v>
      </c>
      <c r="K102" s="17">
        <f t="shared" si="18"/>
        <v>2.1199999999999974</v>
      </c>
      <c r="L102" s="17">
        <f t="shared" si="15"/>
        <v>0</v>
      </c>
      <c r="M102" s="17">
        <f t="shared" si="15"/>
        <v>2.1199999999999974</v>
      </c>
    </row>
    <row r="103" spans="1:13" ht="20.25" customHeight="1" x14ac:dyDescent="0.25">
      <c r="A103" s="42">
        <v>7</v>
      </c>
      <c r="B103" s="20" t="s">
        <v>214</v>
      </c>
      <c r="C103" s="52" t="s">
        <v>179</v>
      </c>
      <c r="D103" s="15"/>
      <c r="E103" s="17">
        <v>3833.33</v>
      </c>
      <c r="F103" s="17"/>
      <c r="G103" s="17">
        <f t="shared" si="16"/>
        <v>3833.33</v>
      </c>
      <c r="H103" s="54">
        <v>4082</v>
      </c>
      <c r="I103" s="17"/>
      <c r="J103" s="17">
        <f t="shared" si="17"/>
        <v>4082</v>
      </c>
      <c r="K103" s="17">
        <f t="shared" si="18"/>
        <v>-248.67000000000007</v>
      </c>
      <c r="L103" s="17">
        <f t="shared" si="15"/>
        <v>0</v>
      </c>
      <c r="M103" s="17">
        <f t="shared" si="15"/>
        <v>-248.67000000000007</v>
      </c>
    </row>
    <row r="104" spans="1:13" ht="33" customHeight="1" x14ac:dyDescent="0.25">
      <c r="A104" s="42">
        <v>8</v>
      </c>
      <c r="B104" s="20" t="s">
        <v>244</v>
      </c>
      <c r="C104" s="52" t="s">
        <v>245</v>
      </c>
      <c r="D104" s="15"/>
      <c r="E104" s="17">
        <v>221.51</v>
      </c>
      <c r="F104" s="17"/>
      <c r="G104" s="17">
        <f t="shared" si="16"/>
        <v>221.51</v>
      </c>
      <c r="H104" s="17">
        <v>223.07</v>
      </c>
      <c r="I104" s="17"/>
      <c r="J104" s="17">
        <f t="shared" si="17"/>
        <v>223.07</v>
      </c>
      <c r="K104" s="17">
        <f t="shared" si="18"/>
        <v>-1.5600000000000023</v>
      </c>
      <c r="L104" s="17">
        <f t="shared" si="15"/>
        <v>0</v>
      </c>
      <c r="M104" s="17">
        <f t="shared" si="15"/>
        <v>-1.5600000000000023</v>
      </c>
    </row>
    <row r="105" spans="1:13" ht="31.5" x14ac:dyDescent="0.25">
      <c r="A105" s="42">
        <v>9</v>
      </c>
      <c r="B105" s="20" t="s">
        <v>246</v>
      </c>
      <c r="C105" s="52" t="s">
        <v>247</v>
      </c>
      <c r="D105" s="15"/>
      <c r="E105" s="17">
        <v>120</v>
      </c>
      <c r="F105" s="17"/>
      <c r="G105" s="17">
        <f t="shared" si="16"/>
        <v>120</v>
      </c>
      <c r="H105" s="17">
        <v>148.57</v>
      </c>
      <c r="I105" s="17"/>
      <c r="J105" s="17">
        <f t="shared" si="17"/>
        <v>148.57</v>
      </c>
      <c r="K105" s="17">
        <f t="shared" si="18"/>
        <v>-28.569999999999993</v>
      </c>
      <c r="L105" s="17">
        <f t="shared" si="15"/>
        <v>0</v>
      </c>
      <c r="M105" s="17">
        <f t="shared" si="15"/>
        <v>-28.569999999999993</v>
      </c>
    </row>
    <row r="106" spans="1:13" ht="22.5" customHeight="1" x14ac:dyDescent="0.25">
      <c r="A106" s="42">
        <v>10</v>
      </c>
      <c r="B106" s="20" t="s">
        <v>217</v>
      </c>
      <c r="C106" s="52" t="s">
        <v>245</v>
      </c>
      <c r="D106" s="15"/>
      <c r="E106" s="17">
        <v>0.08</v>
      </c>
      <c r="F106" s="17"/>
      <c r="G106" s="17">
        <f t="shared" si="16"/>
        <v>0.08</v>
      </c>
      <c r="H106" s="17">
        <v>0.08</v>
      </c>
      <c r="I106" s="17"/>
      <c r="J106" s="17">
        <f t="shared" si="17"/>
        <v>0.08</v>
      </c>
      <c r="K106" s="17">
        <f t="shared" si="18"/>
        <v>0</v>
      </c>
      <c r="L106" s="17">
        <f t="shared" si="15"/>
        <v>0</v>
      </c>
      <c r="M106" s="17">
        <f t="shared" si="15"/>
        <v>0</v>
      </c>
    </row>
    <row r="107" spans="1:13" ht="32.25" customHeight="1" x14ac:dyDescent="0.25">
      <c r="A107" s="42">
        <v>11</v>
      </c>
      <c r="B107" s="20" t="s">
        <v>218</v>
      </c>
      <c r="C107" s="52" t="s">
        <v>245</v>
      </c>
      <c r="D107" s="15"/>
      <c r="E107" s="17">
        <v>917</v>
      </c>
      <c r="F107" s="17"/>
      <c r="G107" s="17">
        <f t="shared" si="16"/>
        <v>917</v>
      </c>
      <c r="H107" s="17">
        <v>141.66999999999999</v>
      </c>
      <c r="I107" s="17"/>
      <c r="J107" s="17">
        <f t="shared" si="17"/>
        <v>141.66999999999999</v>
      </c>
      <c r="K107" s="17">
        <f t="shared" si="18"/>
        <v>775.33</v>
      </c>
      <c r="L107" s="17">
        <f t="shared" si="15"/>
        <v>0</v>
      </c>
      <c r="M107" s="17">
        <f t="shared" si="15"/>
        <v>775.33</v>
      </c>
    </row>
    <row r="108" spans="1:13" ht="37.5" customHeight="1" x14ac:dyDescent="0.25">
      <c r="A108" s="42">
        <v>12</v>
      </c>
      <c r="B108" s="20" t="s">
        <v>219</v>
      </c>
      <c r="C108" s="52" t="s">
        <v>181</v>
      </c>
      <c r="D108" s="15"/>
      <c r="E108" s="17">
        <v>67500</v>
      </c>
      <c r="F108" s="17"/>
      <c r="G108" s="17">
        <f t="shared" si="16"/>
        <v>67500</v>
      </c>
      <c r="H108" s="17">
        <v>99880</v>
      </c>
      <c r="I108" s="17"/>
      <c r="J108" s="17">
        <f t="shared" si="17"/>
        <v>99880</v>
      </c>
      <c r="K108" s="17">
        <f t="shared" si="18"/>
        <v>-32380</v>
      </c>
      <c r="L108" s="17">
        <f t="shared" si="15"/>
        <v>0</v>
      </c>
      <c r="M108" s="17">
        <f t="shared" si="15"/>
        <v>-32380</v>
      </c>
    </row>
    <row r="109" spans="1:13" x14ac:dyDescent="0.25">
      <c r="A109" s="42">
        <v>13</v>
      </c>
      <c r="B109" s="20" t="s">
        <v>223</v>
      </c>
      <c r="C109" s="18" t="s">
        <v>181</v>
      </c>
      <c r="D109" s="15"/>
      <c r="E109" s="17">
        <v>800</v>
      </c>
      <c r="F109" s="17"/>
      <c r="G109" s="17">
        <f t="shared" si="16"/>
        <v>800</v>
      </c>
      <c r="H109" s="17">
        <v>0</v>
      </c>
      <c r="I109" s="17"/>
      <c r="J109" s="17">
        <f t="shared" si="17"/>
        <v>0</v>
      </c>
      <c r="K109" s="17">
        <f t="shared" si="18"/>
        <v>800</v>
      </c>
      <c r="L109" s="17">
        <f t="shared" si="15"/>
        <v>0</v>
      </c>
      <c r="M109" s="17">
        <f t="shared" si="15"/>
        <v>800</v>
      </c>
    </row>
    <row r="110" spans="1:13" ht="20.25" customHeight="1" x14ac:dyDescent="0.25">
      <c r="A110" s="42">
        <v>14</v>
      </c>
      <c r="B110" s="20" t="s">
        <v>220</v>
      </c>
      <c r="C110" s="52" t="s">
        <v>248</v>
      </c>
      <c r="D110" s="15"/>
      <c r="E110" s="17">
        <v>10800</v>
      </c>
      <c r="F110" s="17"/>
      <c r="G110" s="17">
        <f t="shared" si="16"/>
        <v>10800</v>
      </c>
      <c r="H110" s="17">
        <v>0</v>
      </c>
      <c r="I110" s="17"/>
      <c r="J110" s="17">
        <f t="shared" si="17"/>
        <v>0</v>
      </c>
      <c r="K110" s="17">
        <f t="shared" si="18"/>
        <v>10800</v>
      </c>
      <c r="L110" s="17">
        <f t="shared" si="15"/>
        <v>0</v>
      </c>
      <c r="M110" s="17">
        <f t="shared" si="15"/>
        <v>10800</v>
      </c>
    </row>
    <row r="111" spans="1:13" ht="18.75" x14ac:dyDescent="0.25">
      <c r="A111" s="42">
        <v>15</v>
      </c>
      <c r="B111" s="20" t="s">
        <v>249</v>
      </c>
      <c r="C111" s="52" t="s">
        <v>272</v>
      </c>
      <c r="D111" s="15"/>
      <c r="E111" s="17">
        <v>23.21</v>
      </c>
      <c r="F111" s="17"/>
      <c r="G111" s="17">
        <f t="shared" si="16"/>
        <v>23.21</v>
      </c>
      <c r="H111" s="17">
        <v>22.83</v>
      </c>
      <c r="I111" s="17"/>
      <c r="J111" s="17">
        <f t="shared" si="17"/>
        <v>22.83</v>
      </c>
      <c r="K111" s="17">
        <f t="shared" si="18"/>
        <v>0.38000000000000256</v>
      </c>
      <c r="L111" s="17">
        <f t="shared" si="15"/>
        <v>0</v>
      </c>
      <c r="M111" s="17">
        <f t="shared" si="15"/>
        <v>0.38000000000000256</v>
      </c>
    </row>
    <row r="112" spans="1:13" x14ac:dyDescent="0.25">
      <c r="A112" s="47">
        <v>16</v>
      </c>
      <c r="B112" s="20" t="s">
        <v>250</v>
      </c>
      <c r="C112" s="22" t="s">
        <v>270</v>
      </c>
      <c r="D112" s="15"/>
      <c r="E112" s="17">
        <v>2.95</v>
      </c>
      <c r="F112" s="17"/>
      <c r="G112" s="17">
        <f t="shared" si="16"/>
        <v>2.95</v>
      </c>
      <c r="H112" s="17">
        <v>2.9</v>
      </c>
      <c r="I112" s="17"/>
      <c r="J112" s="17">
        <f t="shared" si="17"/>
        <v>2.9</v>
      </c>
      <c r="K112" s="17">
        <f t="shared" si="18"/>
        <v>5.0000000000000266E-2</v>
      </c>
      <c r="L112" s="17">
        <f t="shared" si="15"/>
        <v>0</v>
      </c>
      <c r="M112" s="17">
        <f t="shared" si="15"/>
        <v>5.0000000000000266E-2</v>
      </c>
    </row>
    <row r="113" spans="1:13" x14ac:dyDescent="0.25">
      <c r="A113" s="47">
        <v>17</v>
      </c>
      <c r="B113" s="20" t="s">
        <v>251</v>
      </c>
      <c r="C113" s="22" t="s">
        <v>271</v>
      </c>
      <c r="D113" s="15"/>
      <c r="E113" s="17">
        <v>2724.72</v>
      </c>
      <c r="F113" s="17"/>
      <c r="G113" s="17">
        <f t="shared" si="16"/>
        <v>2724.72</v>
      </c>
      <c r="H113" s="17">
        <v>2025.67</v>
      </c>
      <c r="I113" s="17"/>
      <c r="J113" s="17">
        <f t="shared" si="17"/>
        <v>2025.67</v>
      </c>
      <c r="K113" s="17">
        <f t="shared" si="18"/>
        <v>699.04999999999973</v>
      </c>
      <c r="L113" s="17">
        <f t="shared" si="18"/>
        <v>0</v>
      </c>
      <c r="M113" s="17">
        <f t="shared" si="18"/>
        <v>699.04999999999973</v>
      </c>
    </row>
    <row r="114" spans="1:13" ht="31.5" x14ac:dyDescent="0.25">
      <c r="A114" s="42">
        <v>18</v>
      </c>
      <c r="B114" s="19" t="s">
        <v>252</v>
      </c>
      <c r="C114" s="52" t="s">
        <v>253</v>
      </c>
      <c r="D114" s="15"/>
      <c r="E114" s="17">
        <v>10000</v>
      </c>
      <c r="F114" s="17"/>
      <c r="G114" s="17">
        <f t="shared" si="16"/>
        <v>10000</v>
      </c>
      <c r="H114" s="17">
        <v>10000</v>
      </c>
      <c r="I114" s="17"/>
      <c r="J114" s="17">
        <f t="shared" si="17"/>
        <v>10000</v>
      </c>
      <c r="K114" s="17">
        <f t="shared" si="18"/>
        <v>0</v>
      </c>
      <c r="L114" s="17">
        <f t="shared" si="18"/>
        <v>0</v>
      </c>
      <c r="M114" s="17">
        <f t="shared" si="18"/>
        <v>0</v>
      </c>
    </row>
    <row r="115" spans="1:13" ht="150" customHeight="1" x14ac:dyDescent="0.25">
      <c r="A115" s="67" t="s">
        <v>273</v>
      </c>
      <c r="B115" s="67"/>
      <c r="C115" s="67"/>
      <c r="D115" s="67"/>
      <c r="E115" s="67"/>
      <c r="F115" s="67"/>
      <c r="G115" s="67"/>
      <c r="H115" s="67"/>
      <c r="I115" s="67"/>
      <c r="J115" s="67"/>
      <c r="K115" s="67"/>
      <c r="L115" s="67"/>
      <c r="M115" s="67"/>
    </row>
    <row r="116" spans="1:13" x14ac:dyDescent="0.25">
      <c r="A116" s="42">
        <v>4</v>
      </c>
      <c r="B116" s="3" t="s">
        <v>12</v>
      </c>
      <c r="C116" s="3"/>
      <c r="D116" s="3"/>
      <c r="E116" s="3"/>
      <c r="F116" s="3"/>
      <c r="G116" s="3"/>
      <c r="H116" s="3"/>
      <c r="I116" s="3"/>
      <c r="J116" s="3"/>
      <c r="K116" s="3"/>
      <c r="L116" s="3"/>
      <c r="M116" s="3"/>
    </row>
    <row r="117" spans="1:13" ht="29.25" customHeight="1" x14ac:dyDescent="0.25">
      <c r="A117" s="42">
        <v>1</v>
      </c>
      <c r="B117" s="16" t="s">
        <v>170</v>
      </c>
      <c r="C117" s="18" t="s">
        <v>191</v>
      </c>
      <c r="D117" s="18"/>
      <c r="E117" s="52">
        <v>38.299999999999997</v>
      </c>
      <c r="F117" s="15"/>
      <c r="G117" s="15">
        <f>E117+F117</f>
        <v>38.299999999999997</v>
      </c>
      <c r="H117" s="15">
        <v>38.299999999999997</v>
      </c>
      <c r="I117" s="15"/>
      <c r="J117" s="15">
        <f>H117+I117</f>
        <v>38.299999999999997</v>
      </c>
      <c r="K117" s="15">
        <f>E117-H117</f>
        <v>0</v>
      </c>
      <c r="L117" s="18">
        <f t="shared" ref="L117:M132" si="19">F117-I117</f>
        <v>0</v>
      </c>
      <c r="M117" s="18">
        <f t="shared" si="19"/>
        <v>0</v>
      </c>
    </row>
    <row r="118" spans="1:13" ht="30" customHeight="1" x14ac:dyDescent="0.25">
      <c r="A118" s="42">
        <v>2</v>
      </c>
      <c r="B118" s="16" t="s">
        <v>256</v>
      </c>
      <c r="C118" s="18" t="s">
        <v>191</v>
      </c>
      <c r="D118" s="18"/>
      <c r="E118" s="52">
        <v>100</v>
      </c>
      <c r="F118" s="15"/>
      <c r="G118" s="18">
        <f t="shared" ref="G118:G133" si="20">E118+F118</f>
        <v>100</v>
      </c>
      <c r="H118" s="53">
        <v>27</v>
      </c>
      <c r="I118" s="15"/>
      <c r="J118" s="18">
        <f t="shared" ref="J118:J133" si="21">H118+I118</f>
        <v>27</v>
      </c>
      <c r="K118" s="18">
        <f t="shared" ref="K118:M133" si="22">E118-H118</f>
        <v>73</v>
      </c>
      <c r="L118" s="18">
        <f t="shared" si="19"/>
        <v>0</v>
      </c>
      <c r="M118" s="18">
        <f t="shared" si="19"/>
        <v>73</v>
      </c>
    </row>
    <row r="119" spans="1:13" x14ac:dyDescent="0.25">
      <c r="A119" s="42">
        <v>3</v>
      </c>
      <c r="B119" s="16" t="s">
        <v>255</v>
      </c>
      <c r="C119" s="18" t="s">
        <v>191</v>
      </c>
      <c r="D119" s="18"/>
      <c r="E119" s="52">
        <v>100</v>
      </c>
      <c r="F119" s="15"/>
      <c r="G119" s="18">
        <f t="shared" si="20"/>
        <v>100</v>
      </c>
      <c r="H119" s="15">
        <v>0</v>
      </c>
      <c r="I119" s="15"/>
      <c r="J119" s="18">
        <f t="shared" si="21"/>
        <v>0</v>
      </c>
      <c r="K119" s="18">
        <f t="shared" si="22"/>
        <v>100</v>
      </c>
      <c r="L119" s="18">
        <f t="shared" si="19"/>
        <v>0</v>
      </c>
      <c r="M119" s="18">
        <f t="shared" si="19"/>
        <v>100</v>
      </c>
    </row>
    <row r="120" spans="1:13" ht="31.5" x14ac:dyDescent="0.25">
      <c r="A120" s="42">
        <v>4</v>
      </c>
      <c r="B120" s="16" t="s">
        <v>254</v>
      </c>
      <c r="C120" s="18" t="s">
        <v>191</v>
      </c>
      <c r="D120" s="18"/>
      <c r="E120" s="52">
        <v>100</v>
      </c>
      <c r="F120" s="15"/>
      <c r="G120" s="18">
        <f t="shared" si="20"/>
        <v>100</v>
      </c>
      <c r="H120" s="15">
        <v>100</v>
      </c>
      <c r="I120" s="15"/>
      <c r="J120" s="18">
        <f t="shared" si="21"/>
        <v>100</v>
      </c>
      <c r="K120" s="18">
        <f t="shared" si="22"/>
        <v>0</v>
      </c>
      <c r="L120" s="18">
        <f t="shared" si="19"/>
        <v>0</v>
      </c>
      <c r="M120" s="18">
        <f t="shared" si="19"/>
        <v>0</v>
      </c>
    </row>
    <row r="121" spans="1:13" ht="31.5" x14ac:dyDescent="0.25">
      <c r="A121" s="42">
        <v>5</v>
      </c>
      <c r="B121" s="16" t="s">
        <v>257</v>
      </c>
      <c r="C121" s="18" t="s">
        <v>191</v>
      </c>
      <c r="D121" s="18"/>
      <c r="E121" s="52">
        <v>100</v>
      </c>
      <c r="F121" s="15"/>
      <c r="G121" s="18">
        <f t="shared" si="20"/>
        <v>100</v>
      </c>
      <c r="H121" s="15">
        <v>100</v>
      </c>
      <c r="I121" s="15"/>
      <c r="J121" s="18">
        <f t="shared" si="21"/>
        <v>100</v>
      </c>
      <c r="K121" s="18">
        <f t="shared" si="22"/>
        <v>0</v>
      </c>
      <c r="L121" s="18">
        <f t="shared" si="19"/>
        <v>0</v>
      </c>
      <c r="M121" s="18">
        <f t="shared" si="19"/>
        <v>0</v>
      </c>
    </row>
    <row r="122" spans="1:13" ht="31.5" x14ac:dyDescent="0.25">
      <c r="A122" s="42">
        <v>6</v>
      </c>
      <c r="B122" s="16" t="s">
        <v>258</v>
      </c>
      <c r="C122" s="18" t="s">
        <v>191</v>
      </c>
      <c r="D122" s="18"/>
      <c r="E122" s="52">
        <v>70</v>
      </c>
      <c r="F122" s="15"/>
      <c r="G122" s="18">
        <f t="shared" si="20"/>
        <v>70</v>
      </c>
      <c r="H122" s="15">
        <v>84</v>
      </c>
      <c r="I122" s="15"/>
      <c r="J122" s="18">
        <f t="shared" si="21"/>
        <v>84</v>
      </c>
      <c r="K122" s="18">
        <f t="shared" si="22"/>
        <v>-14</v>
      </c>
      <c r="L122" s="18">
        <f t="shared" si="19"/>
        <v>0</v>
      </c>
      <c r="M122" s="18">
        <f t="shared" si="19"/>
        <v>-14</v>
      </c>
    </row>
    <row r="123" spans="1:13" ht="31.5" x14ac:dyDescent="0.25">
      <c r="A123" s="42">
        <v>7</v>
      </c>
      <c r="B123" s="16" t="s">
        <v>259</v>
      </c>
      <c r="C123" s="18" t="s">
        <v>191</v>
      </c>
      <c r="D123" s="18"/>
      <c r="E123" s="52">
        <v>100</v>
      </c>
      <c r="F123" s="15"/>
      <c r="G123" s="18">
        <f t="shared" si="20"/>
        <v>100</v>
      </c>
      <c r="H123" s="15">
        <v>100</v>
      </c>
      <c r="I123" s="15"/>
      <c r="J123" s="18">
        <f t="shared" si="21"/>
        <v>100</v>
      </c>
      <c r="K123" s="18">
        <f t="shared" si="22"/>
        <v>0</v>
      </c>
      <c r="L123" s="18">
        <f t="shared" si="19"/>
        <v>0</v>
      </c>
      <c r="M123" s="18">
        <f t="shared" si="19"/>
        <v>0</v>
      </c>
    </row>
    <row r="124" spans="1:13" ht="31.5" x14ac:dyDescent="0.25">
      <c r="A124" s="42">
        <v>8</v>
      </c>
      <c r="B124" s="16" t="s">
        <v>260</v>
      </c>
      <c r="C124" s="18" t="s">
        <v>191</v>
      </c>
      <c r="D124" s="18"/>
      <c r="E124" s="52">
        <v>100</v>
      </c>
      <c r="F124" s="15"/>
      <c r="G124" s="18">
        <f t="shared" si="20"/>
        <v>100</v>
      </c>
      <c r="H124" s="15">
        <v>100</v>
      </c>
      <c r="I124" s="15"/>
      <c r="J124" s="18">
        <f t="shared" si="21"/>
        <v>100</v>
      </c>
      <c r="K124" s="18">
        <f t="shared" si="22"/>
        <v>0</v>
      </c>
      <c r="L124" s="18">
        <f t="shared" si="19"/>
        <v>0</v>
      </c>
      <c r="M124" s="18">
        <f t="shared" si="19"/>
        <v>0</v>
      </c>
    </row>
    <row r="125" spans="1:13" ht="31.5" x14ac:dyDescent="0.25">
      <c r="A125" s="42">
        <v>9</v>
      </c>
      <c r="B125" s="16" t="s">
        <v>261</v>
      </c>
      <c r="C125" s="18" t="s">
        <v>191</v>
      </c>
      <c r="D125" s="18"/>
      <c r="E125" s="52">
        <v>100</v>
      </c>
      <c r="F125" s="15"/>
      <c r="G125" s="18">
        <f t="shared" si="20"/>
        <v>100</v>
      </c>
      <c r="H125" s="15">
        <v>100</v>
      </c>
      <c r="I125" s="15"/>
      <c r="J125" s="18">
        <f t="shared" si="21"/>
        <v>100</v>
      </c>
      <c r="K125" s="18">
        <f t="shared" si="22"/>
        <v>0</v>
      </c>
      <c r="L125" s="18">
        <f t="shared" si="19"/>
        <v>0</v>
      </c>
      <c r="M125" s="18">
        <f t="shared" si="19"/>
        <v>0</v>
      </c>
    </row>
    <row r="126" spans="1:13" ht="31.5" x14ac:dyDescent="0.25">
      <c r="A126" s="42">
        <v>10</v>
      </c>
      <c r="B126" s="16" t="s">
        <v>262</v>
      </c>
      <c r="C126" s="18" t="s">
        <v>191</v>
      </c>
      <c r="D126" s="52"/>
      <c r="E126" s="52">
        <v>100</v>
      </c>
      <c r="F126" s="15"/>
      <c r="G126" s="18">
        <f t="shared" si="20"/>
        <v>100</v>
      </c>
      <c r="H126" s="18">
        <v>100</v>
      </c>
      <c r="I126" s="15"/>
      <c r="J126" s="18">
        <f t="shared" si="21"/>
        <v>100</v>
      </c>
      <c r="K126" s="18">
        <f t="shared" si="22"/>
        <v>0</v>
      </c>
      <c r="L126" s="18">
        <f t="shared" si="19"/>
        <v>0</v>
      </c>
      <c r="M126" s="18">
        <f t="shared" si="19"/>
        <v>0</v>
      </c>
    </row>
    <row r="127" spans="1:13" ht="47.25" x14ac:dyDescent="0.25">
      <c r="A127" s="42">
        <v>11</v>
      </c>
      <c r="B127" s="16" t="s">
        <v>263</v>
      </c>
      <c r="C127" s="18" t="s">
        <v>191</v>
      </c>
      <c r="D127" s="52"/>
      <c r="E127" s="52">
        <v>100</v>
      </c>
      <c r="F127" s="15"/>
      <c r="G127" s="18">
        <f t="shared" si="20"/>
        <v>100</v>
      </c>
      <c r="H127" s="18">
        <v>50</v>
      </c>
      <c r="I127" s="15"/>
      <c r="J127" s="18">
        <f t="shared" si="21"/>
        <v>50</v>
      </c>
      <c r="K127" s="18">
        <f t="shared" si="22"/>
        <v>50</v>
      </c>
      <c r="L127" s="18">
        <f t="shared" si="19"/>
        <v>0</v>
      </c>
      <c r="M127" s="18">
        <f t="shared" si="19"/>
        <v>50</v>
      </c>
    </row>
    <row r="128" spans="1:13" ht="31.5" x14ac:dyDescent="0.25">
      <c r="A128" s="42">
        <v>12</v>
      </c>
      <c r="B128" s="16" t="s">
        <v>264</v>
      </c>
      <c r="C128" s="18" t="s">
        <v>191</v>
      </c>
      <c r="D128" s="52"/>
      <c r="E128" s="52">
        <v>100</v>
      </c>
      <c r="F128" s="15"/>
      <c r="G128" s="18">
        <f t="shared" si="20"/>
        <v>100</v>
      </c>
      <c r="H128" s="18">
        <v>0</v>
      </c>
      <c r="I128" s="15"/>
      <c r="J128" s="18">
        <f t="shared" si="21"/>
        <v>0</v>
      </c>
      <c r="K128" s="18">
        <f t="shared" si="22"/>
        <v>100</v>
      </c>
      <c r="L128" s="18">
        <f t="shared" si="19"/>
        <v>0</v>
      </c>
      <c r="M128" s="18">
        <f t="shared" si="19"/>
        <v>100</v>
      </c>
    </row>
    <row r="129" spans="1:13" ht="47.25" x14ac:dyDescent="0.25">
      <c r="A129" s="42">
        <v>13</v>
      </c>
      <c r="B129" s="16" t="s">
        <v>265</v>
      </c>
      <c r="C129" s="18" t="s">
        <v>191</v>
      </c>
      <c r="D129" s="52"/>
      <c r="E129" s="52">
        <v>100</v>
      </c>
      <c r="F129" s="15"/>
      <c r="G129" s="18">
        <f t="shared" si="20"/>
        <v>100</v>
      </c>
      <c r="H129" s="18">
        <v>50</v>
      </c>
      <c r="I129" s="15"/>
      <c r="J129" s="18">
        <f t="shared" si="21"/>
        <v>50</v>
      </c>
      <c r="K129" s="18">
        <f t="shared" si="22"/>
        <v>50</v>
      </c>
      <c r="L129" s="18">
        <f t="shared" si="19"/>
        <v>0</v>
      </c>
      <c r="M129" s="18">
        <f t="shared" si="19"/>
        <v>50</v>
      </c>
    </row>
    <row r="130" spans="1:13" ht="47.25" x14ac:dyDescent="0.25">
      <c r="A130" s="42">
        <v>14</v>
      </c>
      <c r="B130" s="16" t="s">
        <v>266</v>
      </c>
      <c r="C130" s="18" t="s">
        <v>191</v>
      </c>
      <c r="D130" s="52"/>
      <c r="E130" s="52">
        <v>100</v>
      </c>
      <c r="F130" s="15"/>
      <c r="G130" s="18">
        <f t="shared" si="20"/>
        <v>100</v>
      </c>
      <c r="H130" s="18">
        <v>0</v>
      </c>
      <c r="I130" s="15"/>
      <c r="J130" s="18">
        <f t="shared" si="21"/>
        <v>0</v>
      </c>
      <c r="K130" s="18">
        <f t="shared" si="22"/>
        <v>100</v>
      </c>
      <c r="L130" s="18">
        <f t="shared" si="19"/>
        <v>0</v>
      </c>
      <c r="M130" s="18">
        <f t="shared" si="19"/>
        <v>100</v>
      </c>
    </row>
    <row r="131" spans="1:13" ht="47.25" x14ac:dyDescent="0.25">
      <c r="A131" s="42">
        <v>15</v>
      </c>
      <c r="B131" s="16" t="s">
        <v>267</v>
      </c>
      <c r="C131" s="18" t="s">
        <v>191</v>
      </c>
      <c r="D131" s="52"/>
      <c r="E131" s="52">
        <v>100</v>
      </c>
      <c r="F131" s="3"/>
      <c r="G131" s="18">
        <f t="shared" si="20"/>
        <v>100</v>
      </c>
      <c r="H131" s="18">
        <v>100</v>
      </c>
      <c r="I131" s="3"/>
      <c r="J131" s="18">
        <f t="shared" si="21"/>
        <v>100</v>
      </c>
      <c r="K131" s="18">
        <f t="shared" si="22"/>
        <v>0</v>
      </c>
      <c r="L131" s="18">
        <f t="shared" si="19"/>
        <v>0</v>
      </c>
      <c r="M131" s="18">
        <f t="shared" si="19"/>
        <v>0</v>
      </c>
    </row>
    <row r="132" spans="1:13" ht="31.5" x14ac:dyDescent="0.25">
      <c r="A132" s="42">
        <v>16</v>
      </c>
      <c r="B132" s="16" t="s">
        <v>268</v>
      </c>
      <c r="C132" s="18" t="s">
        <v>191</v>
      </c>
      <c r="D132" s="52"/>
      <c r="E132" s="52">
        <v>100</v>
      </c>
      <c r="F132" s="15"/>
      <c r="G132" s="18">
        <f t="shared" si="20"/>
        <v>100</v>
      </c>
      <c r="H132" s="18">
        <v>100</v>
      </c>
      <c r="I132" s="15"/>
      <c r="J132" s="18">
        <f t="shared" si="21"/>
        <v>100</v>
      </c>
      <c r="K132" s="18">
        <f t="shared" si="22"/>
        <v>0</v>
      </c>
      <c r="L132" s="18">
        <f t="shared" si="19"/>
        <v>0</v>
      </c>
      <c r="M132" s="18">
        <f t="shared" si="19"/>
        <v>0</v>
      </c>
    </row>
    <row r="133" spans="1:13" ht="31.5" x14ac:dyDescent="0.25">
      <c r="A133" s="42">
        <v>17</v>
      </c>
      <c r="B133" s="16" t="s">
        <v>269</v>
      </c>
      <c r="C133" s="18" t="s">
        <v>191</v>
      </c>
      <c r="D133" s="52"/>
      <c r="E133" s="52">
        <v>100</v>
      </c>
      <c r="F133" s="15"/>
      <c r="G133" s="18">
        <f t="shared" si="20"/>
        <v>100</v>
      </c>
      <c r="H133" s="18">
        <v>100</v>
      </c>
      <c r="I133" s="15"/>
      <c r="J133" s="18">
        <f t="shared" si="21"/>
        <v>100</v>
      </c>
      <c r="K133" s="18">
        <f t="shared" si="22"/>
        <v>0</v>
      </c>
      <c r="L133" s="18">
        <f t="shared" si="22"/>
        <v>0</v>
      </c>
      <c r="M133" s="18">
        <f t="shared" si="22"/>
        <v>0</v>
      </c>
    </row>
    <row r="134" spans="1:13" ht="95.25" customHeight="1" x14ac:dyDescent="0.25">
      <c r="A134" s="67" t="s">
        <v>275</v>
      </c>
      <c r="B134" s="67"/>
      <c r="C134" s="67"/>
      <c r="D134" s="67"/>
      <c r="E134" s="67"/>
      <c r="F134" s="67"/>
      <c r="G134" s="67"/>
      <c r="H134" s="67"/>
      <c r="I134" s="67"/>
      <c r="J134" s="67"/>
      <c r="K134" s="67"/>
      <c r="L134" s="67"/>
      <c r="M134" s="67"/>
    </row>
    <row r="135" spans="1:13" ht="79.5" customHeight="1" x14ac:dyDescent="0.25">
      <c r="A135" s="84" t="s">
        <v>276</v>
      </c>
      <c r="B135" s="84"/>
      <c r="C135" s="84"/>
      <c r="D135" s="84"/>
      <c r="E135" s="84"/>
      <c r="F135" s="84"/>
      <c r="G135" s="84"/>
      <c r="H135" s="84"/>
      <c r="I135" s="84"/>
      <c r="J135" s="84"/>
      <c r="K135" s="84"/>
      <c r="L135" s="84"/>
      <c r="M135" s="84"/>
    </row>
    <row r="136" spans="1:13" ht="19.5" customHeight="1" x14ac:dyDescent="0.25">
      <c r="A136" s="41"/>
    </row>
    <row r="137" spans="1:13" x14ac:dyDescent="0.25">
      <c r="A137" s="43" t="s">
        <v>40</v>
      </c>
      <c r="B137" s="6"/>
      <c r="C137" s="6"/>
      <c r="D137" s="6"/>
    </row>
    <row r="138" spans="1:13" x14ac:dyDescent="0.25">
      <c r="A138" s="69" t="s">
        <v>41</v>
      </c>
      <c r="B138" s="69"/>
      <c r="C138" s="69"/>
      <c r="D138" s="69"/>
    </row>
    <row r="139" spans="1:13" ht="15.75" customHeight="1" x14ac:dyDescent="0.25">
      <c r="A139" s="48" t="s">
        <v>42</v>
      </c>
      <c r="B139" s="8"/>
      <c r="C139" s="8"/>
      <c r="D139" s="8"/>
    </row>
    <row r="140" spans="1:13" ht="33" customHeight="1" x14ac:dyDescent="0.25">
      <c r="A140" s="85" t="s">
        <v>44</v>
      </c>
      <c r="B140" s="85"/>
      <c r="C140" s="85"/>
      <c r="D140" s="85"/>
      <c r="E140" s="85"/>
    </row>
    <row r="141" spans="1:13" ht="12.75" customHeight="1" x14ac:dyDescent="0.25">
      <c r="A141" s="85"/>
      <c r="B141" s="85"/>
      <c r="C141" s="85"/>
      <c r="D141" s="85"/>
      <c r="E141" s="85"/>
      <c r="G141" s="86"/>
      <c r="H141" s="86"/>
      <c r="J141" s="86" t="s">
        <v>192</v>
      </c>
      <c r="K141" s="86"/>
      <c r="L141" s="86"/>
      <c r="M141" s="86"/>
    </row>
    <row r="142" spans="1:13" x14ac:dyDescent="0.25">
      <c r="A142" s="49"/>
      <c r="B142" s="9"/>
      <c r="C142" s="9"/>
      <c r="D142" s="9"/>
      <c r="E142" s="9"/>
      <c r="G142" s="87" t="s">
        <v>13</v>
      </c>
      <c r="H142" s="87"/>
      <c r="J142" s="68" t="s">
        <v>28</v>
      </c>
      <c r="K142" s="68"/>
      <c r="L142" s="68"/>
      <c r="M142" s="68"/>
    </row>
    <row r="143" spans="1:13" x14ac:dyDescent="0.25">
      <c r="A143" s="85" t="s">
        <v>43</v>
      </c>
      <c r="B143" s="85"/>
      <c r="C143" s="85"/>
      <c r="D143" s="85"/>
      <c r="E143" s="85"/>
      <c r="G143" s="86"/>
      <c r="H143" s="86"/>
      <c r="J143" s="86" t="s">
        <v>193</v>
      </c>
      <c r="K143" s="86"/>
      <c r="L143" s="86"/>
      <c r="M143" s="86"/>
    </row>
    <row r="144" spans="1:13" x14ac:dyDescent="0.25">
      <c r="A144" s="85"/>
      <c r="B144" s="85"/>
      <c r="C144" s="85"/>
      <c r="D144" s="85"/>
      <c r="E144" s="85"/>
      <c r="G144" s="87" t="s">
        <v>13</v>
      </c>
      <c r="H144" s="87"/>
      <c r="J144" s="68" t="s">
        <v>28</v>
      </c>
      <c r="K144" s="68"/>
      <c r="L144" s="68"/>
      <c r="M144" s="68"/>
    </row>
  </sheetData>
  <mergeCells count="70">
    <mergeCell ref="R30:T30"/>
    <mergeCell ref="U30:W30"/>
    <mergeCell ref="X30:Z30"/>
    <mergeCell ref="E11:M11"/>
    <mergeCell ref="E12:M12"/>
    <mergeCell ref="B15:M15"/>
    <mergeCell ref="B16:M16"/>
    <mergeCell ref="A95:M95"/>
    <mergeCell ref="A115:M115"/>
    <mergeCell ref="A134:M134"/>
    <mergeCell ref="J1:M4"/>
    <mergeCell ref="A11:A12"/>
    <mergeCell ref="A5:M5"/>
    <mergeCell ref="A6:M6"/>
    <mergeCell ref="E7:M7"/>
    <mergeCell ref="E8:M8"/>
    <mergeCell ref="E9:M9"/>
    <mergeCell ref="E10:M10"/>
    <mergeCell ref="A7:A8"/>
    <mergeCell ref="B53:B54"/>
    <mergeCell ref="C53:C54"/>
    <mergeCell ref="D53:D54"/>
    <mergeCell ref="K53:M53"/>
    <mergeCell ref="A75:M75"/>
    <mergeCell ref="A9:A10"/>
    <mergeCell ref="B17:M17"/>
    <mergeCell ref="A13:M13"/>
    <mergeCell ref="B23:M23"/>
    <mergeCell ref="B24:M24"/>
    <mergeCell ref="A30:A31"/>
    <mergeCell ref="E30:G30"/>
    <mergeCell ref="H30:J30"/>
    <mergeCell ref="K30:M30"/>
    <mergeCell ref="B30:D31"/>
    <mergeCell ref="A46:A47"/>
    <mergeCell ref="E46:G46"/>
    <mergeCell ref="H46:J46"/>
    <mergeCell ref="B32:D32"/>
    <mergeCell ref="B33:D33"/>
    <mergeCell ref="B49:D49"/>
    <mergeCell ref="A140:E141"/>
    <mergeCell ref="A143:E144"/>
    <mergeCell ref="G141:H141"/>
    <mergeCell ref="G143:H143"/>
    <mergeCell ref="A138:D138"/>
    <mergeCell ref="E53:G53"/>
    <mergeCell ref="H53:J53"/>
    <mergeCell ref="G142:H142"/>
    <mergeCell ref="G144:H144"/>
    <mergeCell ref="J142:M142"/>
    <mergeCell ref="J141:M141"/>
    <mergeCell ref="J143:M143"/>
    <mergeCell ref="J144:M144"/>
    <mergeCell ref="A135:M135"/>
    <mergeCell ref="A53:A54"/>
    <mergeCell ref="B48:D48"/>
    <mergeCell ref="B39:D39"/>
    <mergeCell ref="B40:D40"/>
    <mergeCell ref="K44:M44"/>
    <mergeCell ref="B20:M20"/>
    <mergeCell ref="B46:D47"/>
    <mergeCell ref="K46:M46"/>
    <mergeCell ref="B25:M25"/>
    <mergeCell ref="B37:D37"/>
    <mergeCell ref="A41:M41"/>
    <mergeCell ref="A43:M43"/>
    <mergeCell ref="B34:D34"/>
    <mergeCell ref="B36:D36"/>
    <mergeCell ref="B35:D35"/>
    <mergeCell ref="B38:D38"/>
  </mergeCells>
  <pageMargins left="0.15748031496062992" right="0.15748031496062992" top="0.35433070866141736" bottom="0.31496062992125984" header="0.31496062992125984" footer="0.31496062992125984"/>
  <pageSetup paperSize="9" scale="8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2"/>
  <sheetViews>
    <sheetView topLeftCell="A61" workbookViewId="0">
      <selection activeCell="M33" sqref="M33"/>
    </sheetView>
  </sheetViews>
  <sheetFormatPr defaultRowHeight="15.75" x14ac:dyDescent="0.25"/>
  <cols>
    <col min="1" max="1" width="4.42578125" style="40" customWidth="1"/>
    <col min="2" max="2" width="36.85546875" style="5" customWidth="1"/>
    <col min="3" max="3" width="10.28515625" style="5" customWidth="1"/>
    <col min="4" max="4" width="9.85546875" style="5" customWidth="1"/>
    <col min="5" max="5" width="10.5703125" style="5" customWidth="1"/>
    <col min="6" max="6" width="11" style="5" customWidth="1"/>
    <col min="7" max="7" width="11.5703125" style="5" customWidth="1"/>
    <col min="8" max="8" width="9.7109375" style="5" customWidth="1"/>
    <col min="9" max="9" width="11" style="5" customWidth="1"/>
    <col min="10" max="10" width="12.7109375" style="5" customWidth="1"/>
    <col min="11" max="11" width="6.42578125" style="5" customWidth="1"/>
    <col min="12" max="12" width="8.42578125" style="5" customWidth="1"/>
    <col min="13" max="13" width="9.42578125" style="5" customWidth="1"/>
    <col min="14" max="16384" width="9.140625" style="5"/>
  </cols>
  <sheetData>
    <row r="1" spans="1:13" ht="15.75" customHeight="1" x14ac:dyDescent="0.25">
      <c r="J1" s="62" t="s">
        <v>45</v>
      </c>
      <c r="K1" s="62"/>
      <c r="L1" s="62"/>
      <c r="M1" s="62"/>
    </row>
    <row r="2" spans="1:13" x14ac:dyDescent="0.25">
      <c r="J2" s="62"/>
      <c r="K2" s="62"/>
      <c r="L2" s="62"/>
      <c r="M2" s="62"/>
    </row>
    <row r="3" spans="1:13" x14ac:dyDescent="0.25">
      <c r="J3" s="62"/>
      <c r="K3" s="62"/>
      <c r="L3" s="62"/>
      <c r="M3" s="62"/>
    </row>
    <row r="4" spans="1:13" x14ac:dyDescent="0.25">
      <c r="J4" s="62"/>
      <c r="K4" s="62"/>
      <c r="L4" s="62"/>
      <c r="M4" s="62"/>
    </row>
    <row r="5" spans="1:13" x14ac:dyDescent="0.25">
      <c r="A5" s="63" t="s">
        <v>17</v>
      </c>
      <c r="B5" s="63"/>
      <c r="C5" s="63"/>
      <c r="D5" s="63"/>
      <c r="E5" s="63"/>
      <c r="F5" s="63"/>
      <c r="G5" s="63"/>
      <c r="H5" s="63"/>
      <c r="I5" s="63"/>
      <c r="J5" s="63"/>
      <c r="K5" s="63"/>
      <c r="L5" s="63"/>
      <c r="M5" s="63"/>
    </row>
    <row r="6" spans="1:13" x14ac:dyDescent="0.25">
      <c r="A6" s="63" t="s">
        <v>194</v>
      </c>
      <c r="B6" s="63"/>
      <c r="C6" s="63"/>
      <c r="D6" s="63"/>
      <c r="E6" s="63"/>
      <c r="F6" s="63"/>
      <c r="G6" s="63"/>
      <c r="H6" s="63"/>
      <c r="I6" s="63"/>
      <c r="J6" s="63"/>
      <c r="K6" s="63"/>
      <c r="L6" s="63"/>
      <c r="M6" s="63"/>
    </row>
    <row r="7" spans="1:13" ht="18.75" x14ac:dyDescent="0.3">
      <c r="A7" s="64" t="s">
        <v>0</v>
      </c>
      <c r="B7" s="31">
        <v>1200000</v>
      </c>
      <c r="C7" s="38"/>
      <c r="E7" s="65" t="s">
        <v>196</v>
      </c>
      <c r="F7" s="65"/>
      <c r="G7" s="65"/>
      <c r="H7" s="65"/>
      <c r="I7" s="65"/>
      <c r="J7" s="65"/>
      <c r="K7" s="65"/>
      <c r="L7" s="65"/>
      <c r="M7" s="65"/>
    </row>
    <row r="8" spans="1:13" ht="15" customHeight="1" x14ac:dyDescent="0.25">
      <c r="A8" s="64"/>
      <c r="B8" s="36" t="s">
        <v>25</v>
      </c>
      <c r="C8" s="12"/>
      <c r="D8" s="13"/>
      <c r="E8" s="66" t="s">
        <v>15</v>
      </c>
      <c r="F8" s="66"/>
      <c r="G8" s="66"/>
      <c r="H8" s="66"/>
      <c r="I8" s="66"/>
      <c r="J8" s="66"/>
      <c r="K8" s="66"/>
      <c r="L8" s="66"/>
      <c r="M8" s="66"/>
    </row>
    <row r="9" spans="1:13" x14ac:dyDescent="0.25">
      <c r="A9" s="64" t="s">
        <v>1</v>
      </c>
      <c r="B9" s="4">
        <v>1210000</v>
      </c>
      <c r="C9" s="38"/>
      <c r="E9" s="65" t="s">
        <v>196</v>
      </c>
      <c r="F9" s="65"/>
      <c r="G9" s="65"/>
      <c r="H9" s="65"/>
      <c r="I9" s="65"/>
      <c r="J9" s="65"/>
      <c r="K9" s="65"/>
      <c r="L9" s="65"/>
      <c r="M9" s="65"/>
    </row>
    <row r="10" spans="1:13" ht="15" customHeight="1" x14ac:dyDescent="0.25">
      <c r="A10" s="64"/>
      <c r="B10" s="36" t="s">
        <v>25</v>
      </c>
      <c r="C10" s="12"/>
      <c r="D10" s="13"/>
      <c r="E10" s="68" t="s">
        <v>14</v>
      </c>
      <c r="F10" s="68"/>
      <c r="G10" s="68"/>
      <c r="H10" s="68"/>
      <c r="I10" s="68"/>
      <c r="J10" s="68"/>
      <c r="K10" s="68"/>
      <c r="L10" s="68"/>
      <c r="M10" s="68"/>
    </row>
    <row r="11" spans="1:13" x14ac:dyDescent="0.25">
      <c r="A11" s="64" t="s">
        <v>2</v>
      </c>
      <c r="B11" s="4">
        <v>1218210</v>
      </c>
      <c r="C11" s="4"/>
      <c r="E11" s="65" t="s">
        <v>197</v>
      </c>
      <c r="F11" s="65"/>
      <c r="G11" s="65"/>
      <c r="H11" s="65"/>
      <c r="I11" s="65"/>
      <c r="J11" s="65"/>
      <c r="K11" s="65"/>
      <c r="L11" s="65"/>
      <c r="M11" s="65"/>
    </row>
    <row r="12" spans="1:13" ht="15" customHeight="1" x14ac:dyDescent="0.25">
      <c r="A12" s="64"/>
      <c r="B12" s="36" t="s">
        <v>25</v>
      </c>
      <c r="C12" s="1" t="s">
        <v>3</v>
      </c>
      <c r="D12" s="13"/>
      <c r="E12" s="66" t="s">
        <v>16</v>
      </c>
      <c r="F12" s="66"/>
      <c r="G12" s="66"/>
      <c r="H12" s="66"/>
      <c r="I12" s="66"/>
      <c r="J12" s="66"/>
      <c r="K12" s="66"/>
      <c r="L12" s="66"/>
      <c r="M12" s="66"/>
    </row>
    <row r="13" spans="1:13" ht="19.5" customHeight="1" x14ac:dyDescent="0.25">
      <c r="A13" s="69" t="s">
        <v>29</v>
      </c>
      <c r="B13" s="69"/>
      <c r="C13" s="69"/>
      <c r="D13" s="69"/>
      <c r="E13" s="69"/>
      <c r="F13" s="69"/>
      <c r="G13" s="69"/>
      <c r="H13" s="69"/>
      <c r="I13" s="69"/>
      <c r="J13" s="69"/>
      <c r="K13" s="69"/>
      <c r="L13" s="69"/>
      <c r="M13" s="69"/>
    </row>
    <row r="14" spans="1:13" x14ac:dyDescent="0.25">
      <c r="A14" s="41"/>
    </row>
    <row r="15" spans="1:13" ht="25.5" x14ac:dyDescent="0.25">
      <c r="A15" s="45" t="s">
        <v>24</v>
      </c>
      <c r="B15" s="67" t="s">
        <v>26</v>
      </c>
      <c r="C15" s="67"/>
      <c r="D15" s="67"/>
      <c r="E15" s="67"/>
      <c r="F15" s="67"/>
      <c r="G15" s="67"/>
      <c r="H15" s="67"/>
      <c r="I15" s="67"/>
      <c r="J15" s="67"/>
      <c r="K15" s="67"/>
      <c r="L15" s="67"/>
      <c r="M15" s="67"/>
    </row>
    <row r="16" spans="1:13" x14ac:dyDescent="0.25">
      <c r="A16" s="45">
        <v>1</v>
      </c>
      <c r="B16" s="70" t="s">
        <v>197</v>
      </c>
      <c r="C16" s="71"/>
      <c r="D16" s="71"/>
      <c r="E16" s="71"/>
      <c r="F16" s="71"/>
      <c r="G16" s="71"/>
      <c r="H16" s="71"/>
      <c r="I16" s="71"/>
      <c r="J16" s="71"/>
      <c r="K16" s="71"/>
      <c r="L16" s="71"/>
      <c r="M16" s="72"/>
    </row>
    <row r="17" spans="1:26" x14ac:dyDescent="0.25">
      <c r="A17" s="45"/>
      <c r="B17" s="67"/>
      <c r="C17" s="67"/>
      <c r="D17" s="67"/>
      <c r="E17" s="67"/>
      <c r="F17" s="67"/>
      <c r="G17" s="67"/>
      <c r="H17" s="67"/>
      <c r="I17" s="67"/>
      <c r="J17" s="67"/>
      <c r="K17" s="67"/>
      <c r="L17" s="67"/>
      <c r="M17" s="67"/>
    </row>
    <row r="18" spans="1:26" x14ac:dyDescent="0.25">
      <c r="A18" s="41"/>
    </row>
    <row r="19" spans="1:26" x14ac:dyDescent="0.25">
      <c r="A19" s="43" t="s">
        <v>30</v>
      </c>
      <c r="E19" s="50"/>
    </row>
    <row r="20" spans="1:26" ht="33.75" customHeight="1" x14ac:dyDescent="0.25">
      <c r="A20" s="44"/>
      <c r="B20" s="73" t="s">
        <v>198</v>
      </c>
      <c r="C20" s="73"/>
      <c r="D20" s="73"/>
      <c r="E20" s="73"/>
      <c r="F20" s="73"/>
      <c r="G20" s="73"/>
      <c r="H20" s="73"/>
      <c r="I20" s="74"/>
      <c r="J20" s="74"/>
      <c r="K20" s="74"/>
      <c r="L20" s="74"/>
      <c r="M20" s="74"/>
    </row>
    <row r="21" spans="1:26" x14ac:dyDescent="0.25">
      <c r="A21" s="43" t="s">
        <v>31</v>
      </c>
    </row>
    <row r="22" spans="1:26" x14ac:dyDescent="0.25">
      <c r="A22" s="41"/>
    </row>
    <row r="23" spans="1:26" ht="32.25" customHeight="1" x14ac:dyDescent="0.25">
      <c r="A23" s="45" t="s">
        <v>24</v>
      </c>
      <c r="B23" s="67" t="s">
        <v>5</v>
      </c>
      <c r="C23" s="67"/>
      <c r="D23" s="67"/>
      <c r="E23" s="67"/>
      <c r="F23" s="67"/>
      <c r="G23" s="67"/>
      <c r="H23" s="67"/>
      <c r="I23" s="67"/>
      <c r="J23" s="67"/>
      <c r="K23" s="67"/>
      <c r="L23" s="67"/>
      <c r="M23" s="67"/>
    </row>
    <row r="24" spans="1:26" x14ac:dyDescent="0.25">
      <c r="A24" s="45" t="s">
        <v>0</v>
      </c>
      <c r="B24" s="70" t="s">
        <v>199</v>
      </c>
      <c r="C24" s="71"/>
      <c r="D24" s="71"/>
      <c r="E24" s="71"/>
      <c r="F24" s="71"/>
      <c r="G24" s="71"/>
      <c r="H24" s="71"/>
      <c r="I24" s="71"/>
      <c r="J24" s="71"/>
      <c r="K24" s="71"/>
      <c r="L24" s="71"/>
      <c r="M24" s="72"/>
    </row>
    <row r="25" spans="1:26" x14ac:dyDescent="0.25">
      <c r="A25" s="45"/>
      <c r="B25" s="67"/>
      <c r="C25" s="67"/>
      <c r="D25" s="67"/>
      <c r="E25" s="67"/>
      <c r="F25" s="67"/>
      <c r="G25" s="67"/>
      <c r="H25" s="67"/>
      <c r="I25" s="67"/>
      <c r="J25" s="67"/>
      <c r="K25" s="67"/>
      <c r="L25" s="67"/>
      <c r="M25" s="67"/>
    </row>
    <row r="26" spans="1:26" x14ac:dyDescent="0.25">
      <c r="A26" s="41"/>
    </row>
    <row r="27" spans="1:26" x14ac:dyDescent="0.25">
      <c r="A27" s="43" t="s">
        <v>32</v>
      </c>
    </row>
    <row r="28" spans="1:26" ht="15.75" customHeight="1" x14ac:dyDescent="0.25">
      <c r="B28" s="38"/>
      <c r="L28" s="38" t="s">
        <v>27</v>
      </c>
    </row>
    <row r="29" spans="1:26" x14ac:dyDescent="0.25">
      <c r="A29" s="41"/>
    </row>
    <row r="30" spans="1:26" ht="30" customHeight="1" x14ac:dyDescent="0.25">
      <c r="A30" s="75" t="s">
        <v>24</v>
      </c>
      <c r="B30" s="67" t="s">
        <v>33</v>
      </c>
      <c r="C30" s="67"/>
      <c r="D30" s="67"/>
      <c r="E30" s="67" t="s">
        <v>18</v>
      </c>
      <c r="F30" s="67"/>
      <c r="G30" s="67"/>
      <c r="H30" s="67" t="s">
        <v>34</v>
      </c>
      <c r="I30" s="67"/>
      <c r="J30" s="67"/>
      <c r="K30" s="67" t="s">
        <v>19</v>
      </c>
      <c r="L30" s="67"/>
      <c r="M30" s="67"/>
      <c r="R30" s="79"/>
      <c r="S30" s="79"/>
      <c r="T30" s="79"/>
      <c r="U30" s="79"/>
      <c r="V30" s="79"/>
      <c r="W30" s="79"/>
      <c r="X30" s="79"/>
      <c r="Y30" s="79"/>
      <c r="Z30" s="79"/>
    </row>
    <row r="31" spans="1:26" ht="33" customHeight="1" x14ac:dyDescent="0.25">
      <c r="A31" s="75"/>
      <c r="B31" s="67"/>
      <c r="C31" s="67"/>
      <c r="D31" s="67"/>
      <c r="E31" s="37" t="s">
        <v>20</v>
      </c>
      <c r="F31" s="37" t="s">
        <v>21</v>
      </c>
      <c r="G31" s="37" t="s">
        <v>22</v>
      </c>
      <c r="H31" s="37" t="s">
        <v>20</v>
      </c>
      <c r="I31" s="37" t="s">
        <v>21</v>
      </c>
      <c r="J31" s="37" t="s">
        <v>22</v>
      </c>
      <c r="K31" s="37" t="s">
        <v>20</v>
      </c>
      <c r="L31" s="37" t="s">
        <v>21</v>
      </c>
      <c r="M31" s="37" t="s">
        <v>22</v>
      </c>
      <c r="R31" s="35"/>
      <c r="S31" s="35"/>
      <c r="T31" s="35"/>
      <c r="U31" s="35"/>
      <c r="V31" s="35"/>
      <c r="W31" s="35"/>
      <c r="X31" s="35"/>
      <c r="Y31" s="35"/>
      <c r="Z31" s="35"/>
    </row>
    <row r="32" spans="1:26" x14ac:dyDescent="0.25">
      <c r="A32" s="45">
        <v>1</v>
      </c>
      <c r="B32" s="67">
        <v>2</v>
      </c>
      <c r="C32" s="67"/>
      <c r="D32" s="67"/>
      <c r="E32" s="37">
        <v>3</v>
      </c>
      <c r="F32" s="37">
        <v>4</v>
      </c>
      <c r="G32" s="37">
        <v>5</v>
      </c>
      <c r="H32" s="37">
        <v>6</v>
      </c>
      <c r="I32" s="37">
        <v>7</v>
      </c>
      <c r="J32" s="37">
        <v>8</v>
      </c>
      <c r="K32" s="37">
        <v>9</v>
      </c>
      <c r="L32" s="37">
        <v>10</v>
      </c>
      <c r="M32" s="37">
        <v>11</v>
      </c>
      <c r="R32" s="35"/>
      <c r="S32" s="35"/>
      <c r="T32" s="35"/>
      <c r="U32" s="35"/>
      <c r="V32" s="35"/>
      <c r="W32" s="35"/>
      <c r="X32" s="35"/>
      <c r="Y32" s="35"/>
      <c r="Z32" s="35"/>
    </row>
    <row r="33" spans="1:26" x14ac:dyDescent="0.25">
      <c r="A33" s="45"/>
      <c r="B33" s="67" t="s">
        <v>6</v>
      </c>
      <c r="C33" s="67"/>
      <c r="D33" s="67"/>
      <c r="E33" s="17">
        <f t="shared" ref="E33:M33" si="0">SUM(E34:E65)</f>
        <v>204947</v>
      </c>
      <c r="F33" s="37">
        <f t="shared" si="0"/>
        <v>1053858.54</v>
      </c>
      <c r="G33" s="37">
        <f t="shared" si="0"/>
        <v>1258805.54</v>
      </c>
      <c r="H33" s="37">
        <f t="shared" si="0"/>
        <v>199344.36000000002</v>
      </c>
      <c r="I33" s="37">
        <f t="shared" si="0"/>
        <v>986402.88</v>
      </c>
      <c r="J33" s="37">
        <f t="shared" si="0"/>
        <v>1185747.24</v>
      </c>
      <c r="K33" s="37">
        <f t="shared" si="0"/>
        <v>5602.64</v>
      </c>
      <c r="L33" s="37">
        <f t="shared" si="0"/>
        <v>67455.659999999974</v>
      </c>
      <c r="M33" s="17">
        <f t="shared" si="0"/>
        <v>73058.299999999974</v>
      </c>
      <c r="R33" s="35"/>
      <c r="S33" s="35"/>
      <c r="T33" s="35"/>
      <c r="U33" s="35"/>
      <c r="V33" s="35"/>
      <c r="W33" s="35"/>
      <c r="X33" s="35"/>
      <c r="Y33" s="35"/>
      <c r="Z33" s="35"/>
    </row>
    <row r="34" spans="1:26" ht="53.25" customHeight="1" x14ac:dyDescent="0.25">
      <c r="A34" s="45">
        <v>1</v>
      </c>
      <c r="B34" s="76" t="s">
        <v>46</v>
      </c>
      <c r="C34" s="77"/>
      <c r="D34" s="78"/>
      <c r="E34" s="32">
        <v>5000</v>
      </c>
      <c r="F34" s="32"/>
      <c r="G34" s="32">
        <f>E34+F34</f>
        <v>5000</v>
      </c>
      <c r="H34" s="32">
        <v>5000</v>
      </c>
      <c r="I34" s="32"/>
      <c r="J34" s="32">
        <f>H34+I34</f>
        <v>5000</v>
      </c>
      <c r="K34" s="32">
        <f>E34-H34</f>
        <v>0</v>
      </c>
      <c r="L34" s="32">
        <f>F34-I34</f>
        <v>0</v>
      </c>
      <c r="M34" s="32">
        <f>G34-J34</f>
        <v>0</v>
      </c>
      <c r="R34" s="35"/>
      <c r="S34" s="35"/>
      <c r="T34" s="35"/>
      <c r="U34" s="35"/>
      <c r="V34" s="35"/>
      <c r="W34" s="35"/>
      <c r="X34" s="35"/>
      <c r="Y34" s="35"/>
      <c r="Z34" s="35"/>
    </row>
    <row r="35" spans="1:26" ht="63" customHeight="1" x14ac:dyDescent="0.25">
      <c r="A35" s="45">
        <v>2</v>
      </c>
      <c r="B35" s="76" t="s">
        <v>47</v>
      </c>
      <c r="C35" s="77"/>
      <c r="D35" s="78"/>
      <c r="E35" s="32"/>
      <c r="F35" s="32">
        <v>174609.18</v>
      </c>
      <c r="G35" s="32">
        <f t="shared" ref="G35:G65" si="1">E35+F35</f>
        <v>174609.18</v>
      </c>
      <c r="H35" s="32"/>
      <c r="I35" s="32">
        <v>174609.18</v>
      </c>
      <c r="J35" s="32">
        <f t="shared" ref="J35:J65" si="2">H35+I35</f>
        <v>174609.18</v>
      </c>
      <c r="K35" s="32">
        <f t="shared" ref="K35:M65" si="3">E35-H35</f>
        <v>0</v>
      </c>
      <c r="L35" s="32">
        <f t="shared" si="3"/>
        <v>0</v>
      </c>
      <c r="M35" s="32">
        <f t="shared" si="3"/>
        <v>0</v>
      </c>
    </row>
    <row r="36" spans="1:26" ht="54.75" customHeight="1" x14ac:dyDescent="0.25">
      <c r="A36" s="45">
        <v>3</v>
      </c>
      <c r="B36" s="76" t="s">
        <v>48</v>
      </c>
      <c r="C36" s="77"/>
      <c r="D36" s="78"/>
      <c r="E36" s="32"/>
      <c r="F36" s="32">
        <v>64156.66</v>
      </c>
      <c r="G36" s="32">
        <f t="shared" si="1"/>
        <v>64156.66</v>
      </c>
      <c r="H36" s="32"/>
      <c r="I36" s="32">
        <v>64156.66</v>
      </c>
      <c r="J36" s="32">
        <f t="shared" si="2"/>
        <v>64156.66</v>
      </c>
      <c r="K36" s="32">
        <f t="shared" si="3"/>
        <v>0</v>
      </c>
      <c r="L36" s="32">
        <f t="shared" si="3"/>
        <v>0</v>
      </c>
      <c r="M36" s="32">
        <f t="shared" si="3"/>
        <v>0</v>
      </c>
    </row>
    <row r="37" spans="1:26" ht="45.75" customHeight="1" x14ac:dyDescent="0.25">
      <c r="A37" s="45">
        <v>4</v>
      </c>
      <c r="B37" s="76" t="s">
        <v>49</v>
      </c>
      <c r="C37" s="77"/>
      <c r="D37" s="78"/>
      <c r="E37" s="32">
        <v>6559</v>
      </c>
      <c r="F37" s="32"/>
      <c r="G37" s="32">
        <f t="shared" si="1"/>
        <v>6559</v>
      </c>
      <c r="H37" s="32">
        <v>6559</v>
      </c>
      <c r="I37" s="32"/>
      <c r="J37" s="32">
        <f t="shared" si="2"/>
        <v>6559</v>
      </c>
      <c r="K37" s="32">
        <f t="shared" si="3"/>
        <v>0</v>
      </c>
      <c r="L37" s="32">
        <f t="shared" si="3"/>
        <v>0</v>
      </c>
      <c r="M37" s="32">
        <f t="shared" si="3"/>
        <v>0</v>
      </c>
    </row>
    <row r="38" spans="1:26" ht="42" customHeight="1" x14ac:dyDescent="0.25">
      <c r="A38" s="45">
        <v>5</v>
      </c>
      <c r="B38" s="76" t="s">
        <v>50</v>
      </c>
      <c r="C38" s="77"/>
      <c r="D38" s="78"/>
      <c r="E38" s="32">
        <v>20000</v>
      </c>
      <c r="F38" s="32"/>
      <c r="G38" s="32">
        <f t="shared" si="1"/>
        <v>20000</v>
      </c>
      <c r="H38" s="33">
        <v>20000</v>
      </c>
      <c r="I38" s="32"/>
      <c r="J38" s="32">
        <f t="shared" si="2"/>
        <v>20000</v>
      </c>
      <c r="K38" s="32">
        <f t="shared" si="3"/>
        <v>0</v>
      </c>
      <c r="L38" s="32">
        <f t="shared" si="3"/>
        <v>0</v>
      </c>
      <c r="M38" s="32">
        <f t="shared" si="3"/>
        <v>0</v>
      </c>
    </row>
    <row r="39" spans="1:26" ht="42.75" customHeight="1" x14ac:dyDescent="0.25">
      <c r="A39" s="45">
        <v>6</v>
      </c>
      <c r="B39" s="76" t="s">
        <v>51</v>
      </c>
      <c r="C39" s="77"/>
      <c r="D39" s="78"/>
      <c r="E39" s="32">
        <v>2937</v>
      </c>
      <c r="F39" s="32"/>
      <c r="G39" s="32">
        <f t="shared" si="1"/>
        <v>2937</v>
      </c>
      <c r="H39" s="32">
        <v>2937</v>
      </c>
      <c r="I39" s="32"/>
      <c r="J39" s="32">
        <f t="shared" si="2"/>
        <v>2937</v>
      </c>
      <c r="K39" s="32">
        <f t="shared" si="3"/>
        <v>0</v>
      </c>
      <c r="L39" s="32">
        <f t="shared" si="3"/>
        <v>0</v>
      </c>
      <c r="M39" s="32">
        <f t="shared" si="3"/>
        <v>0</v>
      </c>
    </row>
    <row r="40" spans="1:26" ht="56.25" customHeight="1" x14ac:dyDescent="0.25">
      <c r="A40" s="45">
        <v>7</v>
      </c>
      <c r="B40" s="76" t="s">
        <v>52</v>
      </c>
      <c r="C40" s="77"/>
      <c r="D40" s="78"/>
      <c r="E40" s="32"/>
      <c r="F40" s="32">
        <v>28000</v>
      </c>
      <c r="G40" s="32">
        <f t="shared" si="1"/>
        <v>28000</v>
      </c>
      <c r="H40" s="32"/>
      <c r="I40" s="32">
        <v>27260.15</v>
      </c>
      <c r="J40" s="32">
        <f t="shared" si="2"/>
        <v>27260.15</v>
      </c>
      <c r="K40" s="32">
        <f t="shared" si="3"/>
        <v>0</v>
      </c>
      <c r="L40" s="32">
        <f t="shared" si="3"/>
        <v>739.84999999999854</v>
      </c>
      <c r="M40" s="32">
        <f t="shared" si="3"/>
        <v>739.84999999999854</v>
      </c>
    </row>
    <row r="41" spans="1:26" ht="45.75" customHeight="1" x14ac:dyDescent="0.25">
      <c r="A41" s="45">
        <v>8</v>
      </c>
      <c r="B41" s="76" t="s">
        <v>53</v>
      </c>
      <c r="C41" s="77"/>
      <c r="D41" s="78"/>
      <c r="E41" s="32">
        <v>4000</v>
      </c>
      <c r="F41" s="32"/>
      <c r="G41" s="32">
        <f t="shared" si="1"/>
        <v>4000</v>
      </c>
      <c r="H41" s="32">
        <v>3996</v>
      </c>
      <c r="I41" s="32"/>
      <c r="J41" s="32">
        <f t="shared" si="2"/>
        <v>3996</v>
      </c>
      <c r="K41" s="32">
        <f t="shared" si="3"/>
        <v>4</v>
      </c>
      <c r="L41" s="32">
        <f t="shared" si="3"/>
        <v>0</v>
      </c>
      <c r="M41" s="32">
        <f t="shared" si="3"/>
        <v>4</v>
      </c>
    </row>
    <row r="42" spans="1:26" ht="44.25" customHeight="1" x14ac:dyDescent="0.25">
      <c r="A42" s="45">
        <v>9</v>
      </c>
      <c r="B42" s="76" t="s">
        <v>54</v>
      </c>
      <c r="C42" s="77"/>
      <c r="D42" s="78"/>
      <c r="E42" s="32">
        <v>3500</v>
      </c>
      <c r="F42" s="32"/>
      <c r="G42" s="32">
        <f t="shared" si="1"/>
        <v>3500</v>
      </c>
      <c r="H42" s="32">
        <v>3500</v>
      </c>
      <c r="I42" s="32"/>
      <c r="J42" s="32">
        <f t="shared" si="2"/>
        <v>3500</v>
      </c>
      <c r="K42" s="32">
        <f t="shared" si="3"/>
        <v>0</v>
      </c>
      <c r="L42" s="32">
        <f t="shared" si="3"/>
        <v>0</v>
      </c>
      <c r="M42" s="32">
        <f t="shared" si="3"/>
        <v>0</v>
      </c>
    </row>
    <row r="43" spans="1:26" ht="60" customHeight="1" x14ac:dyDescent="0.25">
      <c r="A43" s="45">
        <v>10</v>
      </c>
      <c r="B43" s="76" t="s">
        <v>55</v>
      </c>
      <c r="C43" s="77"/>
      <c r="D43" s="78"/>
      <c r="E43" s="34">
        <v>6500</v>
      </c>
      <c r="F43" s="32"/>
      <c r="G43" s="32">
        <f t="shared" si="1"/>
        <v>6500</v>
      </c>
      <c r="H43" s="32">
        <v>6500</v>
      </c>
      <c r="I43" s="32"/>
      <c r="J43" s="32">
        <f t="shared" si="2"/>
        <v>6500</v>
      </c>
      <c r="K43" s="32">
        <f t="shared" si="3"/>
        <v>0</v>
      </c>
      <c r="L43" s="32">
        <f t="shared" si="3"/>
        <v>0</v>
      </c>
      <c r="M43" s="32">
        <f t="shared" si="3"/>
        <v>0</v>
      </c>
    </row>
    <row r="44" spans="1:26" ht="61.5" customHeight="1" x14ac:dyDescent="0.25">
      <c r="A44" s="45">
        <v>11</v>
      </c>
      <c r="B44" s="76" t="s">
        <v>56</v>
      </c>
      <c r="C44" s="77"/>
      <c r="D44" s="78"/>
      <c r="E44" s="32">
        <v>3000</v>
      </c>
      <c r="F44" s="32"/>
      <c r="G44" s="32">
        <f t="shared" si="1"/>
        <v>3000</v>
      </c>
      <c r="H44" s="32">
        <v>2994.5</v>
      </c>
      <c r="I44" s="32"/>
      <c r="J44" s="32">
        <f t="shared" si="2"/>
        <v>2994.5</v>
      </c>
      <c r="K44" s="32">
        <f t="shared" si="3"/>
        <v>5.5</v>
      </c>
      <c r="L44" s="32">
        <f t="shared" si="3"/>
        <v>0</v>
      </c>
      <c r="M44" s="32">
        <f t="shared" si="3"/>
        <v>5.5</v>
      </c>
    </row>
    <row r="45" spans="1:26" ht="55.5" customHeight="1" x14ac:dyDescent="0.25">
      <c r="A45" s="45">
        <v>12</v>
      </c>
      <c r="B45" s="76" t="s">
        <v>57</v>
      </c>
      <c r="C45" s="77"/>
      <c r="D45" s="78"/>
      <c r="E45" s="32">
        <v>10000</v>
      </c>
      <c r="F45" s="32"/>
      <c r="G45" s="32">
        <f t="shared" si="1"/>
        <v>10000</v>
      </c>
      <c r="H45" s="32">
        <v>9972</v>
      </c>
      <c r="I45" s="32"/>
      <c r="J45" s="32">
        <f t="shared" si="2"/>
        <v>9972</v>
      </c>
      <c r="K45" s="32">
        <f t="shared" si="3"/>
        <v>28</v>
      </c>
      <c r="L45" s="32">
        <f t="shared" si="3"/>
        <v>0</v>
      </c>
      <c r="M45" s="32">
        <f t="shared" si="3"/>
        <v>28</v>
      </c>
    </row>
    <row r="46" spans="1:26" ht="63" customHeight="1" x14ac:dyDescent="0.25">
      <c r="A46" s="45">
        <v>13</v>
      </c>
      <c r="B46" s="76" t="s">
        <v>58</v>
      </c>
      <c r="C46" s="77"/>
      <c r="D46" s="78"/>
      <c r="E46" s="32">
        <v>7947</v>
      </c>
      <c r="F46" s="32"/>
      <c r="G46" s="32">
        <f t="shared" si="1"/>
        <v>7947</v>
      </c>
      <c r="H46" s="32">
        <v>7947</v>
      </c>
      <c r="I46" s="32"/>
      <c r="J46" s="32">
        <f t="shared" si="2"/>
        <v>7947</v>
      </c>
      <c r="K46" s="32">
        <f t="shared" si="3"/>
        <v>0</v>
      </c>
      <c r="L46" s="32">
        <f t="shared" si="3"/>
        <v>0</v>
      </c>
      <c r="M46" s="32">
        <f t="shared" si="3"/>
        <v>0</v>
      </c>
    </row>
    <row r="47" spans="1:26" ht="46.5" customHeight="1" x14ac:dyDescent="0.25">
      <c r="A47" s="45">
        <v>14</v>
      </c>
      <c r="B47" s="76" t="s">
        <v>59</v>
      </c>
      <c r="C47" s="77"/>
      <c r="D47" s="78"/>
      <c r="E47" s="32">
        <v>6000</v>
      </c>
      <c r="F47" s="32"/>
      <c r="G47" s="32">
        <f t="shared" si="1"/>
        <v>6000</v>
      </c>
      <c r="H47" s="32">
        <v>6000</v>
      </c>
      <c r="I47" s="32"/>
      <c r="J47" s="32">
        <f t="shared" si="2"/>
        <v>6000</v>
      </c>
      <c r="K47" s="32">
        <f t="shared" si="3"/>
        <v>0</v>
      </c>
      <c r="L47" s="32">
        <f t="shared" si="3"/>
        <v>0</v>
      </c>
      <c r="M47" s="32">
        <f t="shared" si="3"/>
        <v>0</v>
      </c>
    </row>
    <row r="48" spans="1:26" ht="57" customHeight="1" x14ac:dyDescent="0.25">
      <c r="A48" s="45">
        <v>15</v>
      </c>
      <c r="B48" s="76" t="s">
        <v>60</v>
      </c>
      <c r="C48" s="77"/>
      <c r="D48" s="78"/>
      <c r="E48" s="32">
        <v>5000</v>
      </c>
      <c r="F48" s="32"/>
      <c r="G48" s="32">
        <f t="shared" si="1"/>
        <v>5000</v>
      </c>
      <c r="H48" s="32">
        <v>4856</v>
      </c>
      <c r="I48" s="32"/>
      <c r="J48" s="32">
        <f t="shared" si="2"/>
        <v>4856</v>
      </c>
      <c r="K48" s="32">
        <f t="shared" si="3"/>
        <v>144</v>
      </c>
      <c r="L48" s="32">
        <f t="shared" si="3"/>
        <v>0</v>
      </c>
      <c r="M48" s="32">
        <f t="shared" si="3"/>
        <v>144</v>
      </c>
    </row>
    <row r="49" spans="1:13" ht="51" customHeight="1" x14ac:dyDescent="0.25">
      <c r="A49" s="45">
        <v>16</v>
      </c>
      <c r="B49" s="76" t="s">
        <v>61</v>
      </c>
      <c r="C49" s="77"/>
      <c r="D49" s="78"/>
      <c r="E49" s="32">
        <v>4000</v>
      </c>
      <c r="F49" s="32"/>
      <c r="G49" s="32">
        <f t="shared" si="1"/>
        <v>4000</v>
      </c>
      <c r="H49" s="32">
        <v>4000</v>
      </c>
      <c r="I49" s="32"/>
      <c r="J49" s="32">
        <f t="shared" si="2"/>
        <v>4000</v>
      </c>
      <c r="K49" s="32">
        <f t="shared" si="3"/>
        <v>0</v>
      </c>
      <c r="L49" s="32">
        <f t="shared" si="3"/>
        <v>0</v>
      </c>
      <c r="M49" s="32">
        <f t="shared" si="3"/>
        <v>0</v>
      </c>
    </row>
    <row r="50" spans="1:13" ht="69" customHeight="1" x14ac:dyDescent="0.25">
      <c r="A50" s="45">
        <v>17</v>
      </c>
      <c r="B50" s="76" t="s">
        <v>62</v>
      </c>
      <c r="C50" s="77"/>
      <c r="D50" s="78"/>
      <c r="E50" s="32">
        <v>8441</v>
      </c>
      <c r="F50" s="32"/>
      <c r="G50" s="32">
        <f t="shared" si="1"/>
        <v>8441</v>
      </c>
      <c r="H50" s="32">
        <v>8441</v>
      </c>
      <c r="I50" s="32"/>
      <c r="J50" s="32">
        <f t="shared" si="2"/>
        <v>8441</v>
      </c>
      <c r="K50" s="32">
        <f t="shared" si="3"/>
        <v>0</v>
      </c>
      <c r="L50" s="32">
        <f t="shared" si="3"/>
        <v>0</v>
      </c>
      <c r="M50" s="32">
        <f t="shared" si="3"/>
        <v>0</v>
      </c>
    </row>
    <row r="51" spans="1:13" ht="42" customHeight="1" x14ac:dyDescent="0.25">
      <c r="A51" s="45">
        <v>18</v>
      </c>
      <c r="B51" s="76" t="s">
        <v>63</v>
      </c>
      <c r="C51" s="77"/>
      <c r="D51" s="78"/>
      <c r="E51" s="33">
        <v>17859.16</v>
      </c>
      <c r="F51" s="32"/>
      <c r="G51" s="32">
        <f t="shared" si="1"/>
        <v>17859.16</v>
      </c>
      <c r="H51" s="33">
        <v>17859.16</v>
      </c>
      <c r="I51" s="32"/>
      <c r="J51" s="32">
        <f t="shared" si="2"/>
        <v>17859.16</v>
      </c>
      <c r="K51" s="32">
        <f t="shared" si="3"/>
        <v>0</v>
      </c>
      <c r="L51" s="32">
        <f t="shared" si="3"/>
        <v>0</v>
      </c>
      <c r="M51" s="32">
        <f t="shared" si="3"/>
        <v>0</v>
      </c>
    </row>
    <row r="52" spans="1:13" ht="44.25" customHeight="1" x14ac:dyDescent="0.25">
      <c r="A52" s="45">
        <v>19</v>
      </c>
      <c r="B52" s="76" t="s">
        <v>64</v>
      </c>
      <c r="C52" s="77"/>
      <c r="D52" s="78"/>
      <c r="E52" s="32"/>
      <c r="F52" s="32">
        <v>164000</v>
      </c>
      <c r="G52" s="32">
        <f t="shared" si="1"/>
        <v>164000</v>
      </c>
      <c r="H52" s="32"/>
      <c r="I52" s="32">
        <v>134319.23000000001</v>
      </c>
      <c r="J52" s="32">
        <f t="shared" si="2"/>
        <v>134319.23000000001</v>
      </c>
      <c r="K52" s="32">
        <f t="shared" si="3"/>
        <v>0</v>
      </c>
      <c r="L52" s="32">
        <f t="shared" si="3"/>
        <v>29680.76999999999</v>
      </c>
      <c r="M52" s="32">
        <f t="shared" si="3"/>
        <v>29680.76999999999</v>
      </c>
    </row>
    <row r="53" spans="1:13" ht="52.5" customHeight="1" x14ac:dyDescent="0.25">
      <c r="A53" s="45">
        <v>20</v>
      </c>
      <c r="B53" s="76" t="s">
        <v>65</v>
      </c>
      <c r="C53" s="77"/>
      <c r="D53" s="78"/>
      <c r="E53" s="32"/>
      <c r="F53" s="32">
        <v>288150</v>
      </c>
      <c r="G53" s="32">
        <f t="shared" si="1"/>
        <v>288150</v>
      </c>
      <c r="H53" s="32"/>
      <c r="I53" s="32">
        <v>286601.52</v>
      </c>
      <c r="J53" s="32">
        <f t="shared" si="2"/>
        <v>286601.52</v>
      </c>
      <c r="K53" s="32">
        <f t="shared" si="3"/>
        <v>0</v>
      </c>
      <c r="L53" s="32">
        <f t="shared" si="3"/>
        <v>1548.4799999999814</v>
      </c>
      <c r="M53" s="32">
        <f t="shared" si="3"/>
        <v>1548.4799999999814</v>
      </c>
    </row>
    <row r="54" spans="1:13" ht="45.75" customHeight="1" x14ac:dyDescent="0.25">
      <c r="A54" s="45">
        <v>21</v>
      </c>
      <c r="B54" s="76" t="s">
        <v>66</v>
      </c>
      <c r="C54" s="77"/>
      <c r="D54" s="78"/>
      <c r="E54" s="32">
        <v>12000</v>
      </c>
      <c r="F54" s="32"/>
      <c r="G54" s="32">
        <f t="shared" si="1"/>
        <v>12000</v>
      </c>
      <c r="H54" s="33">
        <v>6634</v>
      </c>
      <c r="I54" s="32"/>
      <c r="J54" s="32">
        <f t="shared" si="2"/>
        <v>6634</v>
      </c>
      <c r="K54" s="32">
        <f t="shared" si="3"/>
        <v>5366</v>
      </c>
      <c r="L54" s="32">
        <f t="shared" si="3"/>
        <v>0</v>
      </c>
      <c r="M54" s="32">
        <f t="shared" si="3"/>
        <v>5366</v>
      </c>
    </row>
    <row r="55" spans="1:13" ht="57.75" customHeight="1" x14ac:dyDescent="0.25">
      <c r="A55" s="45">
        <v>22</v>
      </c>
      <c r="B55" s="76" t="s">
        <v>67</v>
      </c>
      <c r="C55" s="77"/>
      <c r="D55" s="78"/>
      <c r="E55" s="32">
        <v>5000</v>
      </c>
      <c r="F55" s="32"/>
      <c r="G55" s="32">
        <f t="shared" si="1"/>
        <v>5000</v>
      </c>
      <c r="H55" s="32">
        <v>5000</v>
      </c>
      <c r="I55" s="32"/>
      <c r="J55" s="32">
        <f t="shared" si="2"/>
        <v>5000</v>
      </c>
      <c r="K55" s="32">
        <f t="shared" si="3"/>
        <v>0</v>
      </c>
      <c r="L55" s="32">
        <f t="shared" si="3"/>
        <v>0</v>
      </c>
      <c r="M55" s="32">
        <f t="shared" si="3"/>
        <v>0</v>
      </c>
    </row>
    <row r="56" spans="1:13" ht="47.25" customHeight="1" x14ac:dyDescent="0.25">
      <c r="A56" s="45">
        <v>23</v>
      </c>
      <c r="B56" s="76" t="s">
        <v>68</v>
      </c>
      <c r="C56" s="77"/>
      <c r="D56" s="78"/>
      <c r="E56" s="32">
        <v>10500</v>
      </c>
      <c r="F56" s="32"/>
      <c r="G56" s="32">
        <f t="shared" si="1"/>
        <v>10500</v>
      </c>
      <c r="H56" s="32">
        <v>10500</v>
      </c>
      <c r="I56" s="32"/>
      <c r="J56" s="32">
        <f t="shared" si="2"/>
        <v>10500</v>
      </c>
      <c r="K56" s="32">
        <f t="shared" si="3"/>
        <v>0</v>
      </c>
      <c r="L56" s="32">
        <f t="shared" si="3"/>
        <v>0</v>
      </c>
      <c r="M56" s="32">
        <f t="shared" si="3"/>
        <v>0</v>
      </c>
    </row>
    <row r="57" spans="1:13" ht="48" customHeight="1" x14ac:dyDescent="0.25">
      <c r="A57" s="45">
        <v>24</v>
      </c>
      <c r="B57" s="76" t="s">
        <v>69</v>
      </c>
      <c r="C57" s="77"/>
      <c r="D57" s="78"/>
      <c r="E57" s="32">
        <v>8500</v>
      </c>
      <c r="F57" s="32"/>
      <c r="G57" s="32">
        <f t="shared" si="1"/>
        <v>8500</v>
      </c>
      <c r="H57" s="32">
        <v>8500</v>
      </c>
      <c r="I57" s="32"/>
      <c r="J57" s="32">
        <f t="shared" si="2"/>
        <v>8500</v>
      </c>
      <c r="K57" s="32">
        <f t="shared" si="3"/>
        <v>0</v>
      </c>
      <c r="L57" s="32">
        <f t="shared" si="3"/>
        <v>0</v>
      </c>
      <c r="M57" s="32">
        <f t="shared" si="3"/>
        <v>0</v>
      </c>
    </row>
    <row r="58" spans="1:13" ht="48.75" customHeight="1" x14ac:dyDescent="0.25">
      <c r="A58" s="45">
        <v>25</v>
      </c>
      <c r="B58" s="76" t="s">
        <v>70</v>
      </c>
      <c r="C58" s="77"/>
      <c r="D58" s="78"/>
      <c r="E58" s="32"/>
      <c r="F58" s="32">
        <v>138426</v>
      </c>
      <c r="G58" s="32">
        <f t="shared" si="1"/>
        <v>138426</v>
      </c>
      <c r="H58" s="32"/>
      <c r="I58" s="32">
        <v>137205.9</v>
      </c>
      <c r="J58" s="32">
        <f t="shared" si="2"/>
        <v>137205.9</v>
      </c>
      <c r="K58" s="32">
        <f t="shared" si="3"/>
        <v>0</v>
      </c>
      <c r="L58" s="32">
        <f t="shared" si="3"/>
        <v>1220.1000000000058</v>
      </c>
      <c r="M58" s="32">
        <f t="shared" si="3"/>
        <v>1220.1000000000058</v>
      </c>
    </row>
    <row r="59" spans="1:13" ht="71.25" customHeight="1" x14ac:dyDescent="0.25">
      <c r="A59" s="45">
        <v>26</v>
      </c>
      <c r="B59" s="76" t="s">
        <v>71</v>
      </c>
      <c r="C59" s="77"/>
      <c r="D59" s="78"/>
      <c r="E59" s="32"/>
      <c r="F59" s="32">
        <v>33874.699999999997</v>
      </c>
      <c r="G59" s="32">
        <f t="shared" si="1"/>
        <v>33874.699999999997</v>
      </c>
      <c r="H59" s="32"/>
      <c r="I59" s="32"/>
      <c r="J59" s="32">
        <f t="shared" si="2"/>
        <v>0</v>
      </c>
      <c r="K59" s="32">
        <f t="shared" si="3"/>
        <v>0</v>
      </c>
      <c r="L59" s="32">
        <f t="shared" si="3"/>
        <v>33874.699999999997</v>
      </c>
      <c r="M59" s="32">
        <f t="shared" si="3"/>
        <v>33874.699999999997</v>
      </c>
    </row>
    <row r="60" spans="1:13" ht="54" customHeight="1" x14ac:dyDescent="0.25">
      <c r="A60" s="45">
        <v>27</v>
      </c>
      <c r="B60" s="76" t="s">
        <v>72</v>
      </c>
      <c r="C60" s="77"/>
      <c r="D60" s="78"/>
      <c r="E60" s="32">
        <v>15000</v>
      </c>
      <c r="F60" s="32"/>
      <c r="G60" s="32">
        <f t="shared" si="1"/>
        <v>15000</v>
      </c>
      <c r="H60" s="32">
        <v>15000</v>
      </c>
      <c r="I60" s="32"/>
      <c r="J60" s="32">
        <f t="shared" si="2"/>
        <v>15000</v>
      </c>
      <c r="K60" s="32">
        <f t="shared" si="3"/>
        <v>0</v>
      </c>
      <c r="L60" s="32">
        <f t="shared" si="3"/>
        <v>0</v>
      </c>
      <c r="M60" s="32">
        <f t="shared" si="3"/>
        <v>0</v>
      </c>
    </row>
    <row r="61" spans="1:13" ht="55.5" customHeight="1" x14ac:dyDescent="0.25">
      <c r="A61" s="45">
        <v>28</v>
      </c>
      <c r="B61" s="76" t="s">
        <v>73</v>
      </c>
      <c r="C61" s="77"/>
      <c r="D61" s="78"/>
      <c r="E61" s="32"/>
      <c r="F61" s="32">
        <v>162642</v>
      </c>
      <c r="G61" s="32">
        <f t="shared" si="1"/>
        <v>162642</v>
      </c>
      <c r="H61" s="32"/>
      <c r="I61" s="32">
        <v>162250.23999999999</v>
      </c>
      <c r="J61" s="32">
        <f t="shared" si="2"/>
        <v>162250.23999999999</v>
      </c>
      <c r="K61" s="32">
        <f t="shared" si="3"/>
        <v>0</v>
      </c>
      <c r="L61" s="32">
        <f t="shared" si="3"/>
        <v>391.76000000000931</v>
      </c>
      <c r="M61" s="32">
        <f t="shared" si="3"/>
        <v>391.76000000000931</v>
      </c>
    </row>
    <row r="62" spans="1:13" ht="39.75" customHeight="1" x14ac:dyDescent="0.25">
      <c r="A62" s="45">
        <v>29</v>
      </c>
      <c r="B62" s="76" t="s">
        <v>74</v>
      </c>
      <c r="C62" s="77"/>
      <c r="D62" s="78"/>
      <c r="E62" s="33">
        <v>4203.84</v>
      </c>
      <c r="F62" s="32"/>
      <c r="G62" s="32">
        <f t="shared" si="1"/>
        <v>4203.84</v>
      </c>
      <c r="H62" s="33">
        <v>4172.7</v>
      </c>
      <c r="I62" s="32"/>
      <c r="J62" s="32">
        <f t="shared" si="2"/>
        <v>4172.7</v>
      </c>
      <c r="K62" s="32">
        <f t="shared" si="3"/>
        <v>31.140000000000327</v>
      </c>
      <c r="L62" s="32">
        <f t="shared" si="3"/>
        <v>0</v>
      </c>
      <c r="M62" s="32">
        <f t="shared" si="3"/>
        <v>31.140000000000327</v>
      </c>
    </row>
    <row r="63" spans="1:13" ht="68.25" customHeight="1" x14ac:dyDescent="0.25">
      <c r="A63" s="45">
        <v>30</v>
      </c>
      <c r="B63" s="76" t="s">
        <v>75</v>
      </c>
      <c r="C63" s="77"/>
      <c r="D63" s="78"/>
      <c r="E63" s="32">
        <v>5000</v>
      </c>
      <c r="F63" s="32"/>
      <c r="G63" s="32">
        <f t="shared" si="1"/>
        <v>5000</v>
      </c>
      <c r="H63" s="32">
        <v>5000</v>
      </c>
      <c r="I63" s="32"/>
      <c r="J63" s="32">
        <f t="shared" si="2"/>
        <v>5000</v>
      </c>
      <c r="K63" s="32">
        <f t="shared" si="3"/>
        <v>0</v>
      </c>
      <c r="L63" s="32">
        <f t="shared" si="3"/>
        <v>0</v>
      </c>
      <c r="M63" s="32">
        <f t="shared" si="3"/>
        <v>0</v>
      </c>
    </row>
    <row r="64" spans="1:13" ht="60.75" customHeight="1" x14ac:dyDescent="0.25">
      <c r="A64" s="45">
        <v>31</v>
      </c>
      <c r="B64" s="76" t="s">
        <v>76</v>
      </c>
      <c r="C64" s="77"/>
      <c r="D64" s="78"/>
      <c r="E64" s="32">
        <v>28000</v>
      </c>
      <c r="F64" s="32"/>
      <c r="G64" s="32">
        <f t="shared" si="1"/>
        <v>28000</v>
      </c>
      <c r="H64" s="32">
        <v>28000</v>
      </c>
      <c r="I64" s="32"/>
      <c r="J64" s="32">
        <f t="shared" si="2"/>
        <v>28000</v>
      </c>
      <c r="K64" s="32">
        <f t="shared" si="3"/>
        <v>0</v>
      </c>
      <c r="L64" s="32">
        <f t="shared" si="3"/>
        <v>0</v>
      </c>
      <c r="M64" s="32">
        <f t="shared" si="3"/>
        <v>0</v>
      </c>
    </row>
    <row r="65" spans="1:13" ht="61.5" customHeight="1" x14ac:dyDescent="0.25">
      <c r="A65" s="45">
        <v>32</v>
      </c>
      <c r="B65" s="76" t="s">
        <v>77</v>
      </c>
      <c r="C65" s="77"/>
      <c r="D65" s="78"/>
      <c r="E65" s="32">
        <v>6000</v>
      </c>
      <c r="F65" s="32"/>
      <c r="G65" s="32">
        <f t="shared" si="1"/>
        <v>6000</v>
      </c>
      <c r="H65" s="32">
        <v>5976</v>
      </c>
      <c r="I65" s="32"/>
      <c r="J65" s="32">
        <f t="shared" si="2"/>
        <v>5976</v>
      </c>
      <c r="K65" s="32">
        <f t="shared" si="3"/>
        <v>24</v>
      </c>
      <c r="L65" s="32">
        <f t="shared" si="3"/>
        <v>0</v>
      </c>
      <c r="M65" s="32">
        <f t="shared" si="3"/>
        <v>24</v>
      </c>
    </row>
    <row r="66" spans="1:13" x14ac:dyDescent="0.25">
      <c r="A66" s="80"/>
      <c r="B66" s="81"/>
      <c r="C66" s="81"/>
      <c r="D66" s="81"/>
      <c r="E66" s="81"/>
      <c r="F66" s="81"/>
      <c r="G66" s="81"/>
      <c r="H66" s="81"/>
      <c r="I66" s="81"/>
      <c r="J66" s="81"/>
      <c r="K66" s="81"/>
      <c r="L66" s="81"/>
      <c r="M66" s="81"/>
    </row>
    <row r="67" spans="1:13" x14ac:dyDescent="0.25">
      <c r="A67" s="41"/>
    </row>
    <row r="68" spans="1:13" ht="31.5" customHeight="1" x14ac:dyDescent="0.25">
      <c r="A68" s="82" t="s">
        <v>35</v>
      </c>
      <c r="B68" s="82"/>
      <c r="C68" s="82"/>
      <c r="D68" s="82"/>
      <c r="E68" s="82"/>
      <c r="F68" s="82"/>
      <c r="G68" s="82"/>
      <c r="H68" s="82"/>
      <c r="I68" s="82"/>
      <c r="J68" s="82"/>
      <c r="K68" s="82"/>
      <c r="L68" s="82"/>
      <c r="M68" s="82"/>
    </row>
    <row r="69" spans="1:13" ht="18.75" customHeight="1" x14ac:dyDescent="0.25">
      <c r="K69" s="69" t="s">
        <v>27</v>
      </c>
      <c r="L69" s="83"/>
      <c r="M69" s="83"/>
    </row>
    <row r="70" spans="1:13" x14ac:dyDescent="0.25">
      <c r="A70" s="41"/>
    </row>
    <row r="71" spans="1:13" x14ac:dyDescent="0.25">
      <c r="A71" s="75" t="s">
        <v>4</v>
      </c>
      <c r="B71" s="67" t="s">
        <v>36</v>
      </c>
      <c r="C71" s="67"/>
      <c r="D71" s="67"/>
      <c r="E71" s="67" t="s">
        <v>18</v>
      </c>
      <c r="F71" s="67"/>
      <c r="G71" s="67"/>
      <c r="H71" s="67" t="s">
        <v>34</v>
      </c>
      <c r="I71" s="67"/>
      <c r="J71" s="67"/>
      <c r="K71" s="67" t="s">
        <v>19</v>
      </c>
      <c r="L71" s="67"/>
      <c r="M71" s="67"/>
    </row>
    <row r="72" spans="1:13" ht="47.25" x14ac:dyDescent="0.25">
      <c r="A72" s="75"/>
      <c r="B72" s="67"/>
      <c r="C72" s="67"/>
      <c r="D72" s="67"/>
      <c r="E72" s="37" t="s">
        <v>20</v>
      </c>
      <c r="F72" s="37" t="s">
        <v>21</v>
      </c>
      <c r="G72" s="37" t="s">
        <v>22</v>
      </c>
      <c r="H72" s="37" t="s">
        <v>20</v>
      </c>
      <c r="I72" s="37" t="s">
        <v>21</v>
      </c>
      <c r="J72" s="37" t="s">
        <v>22</v>
      </c>
      <c r="K72" s="37" t="s">
        <v>20</v>
      </c>
      <c r="L72" s="37" t="s">
        <v>21</v>
      </c>
      <c r="M72" s="37" t="s">
        <v>22</v>
      </c>
    </row>
    <row r="73" spans="1:13" x14ac:dyDescent="0.25">
      <c r="A73" s="45">
        <v>1</v>
      </c>
      <c r="B73" s="67">
        <v>2</v>
      </c>
      <c r="C73" s="67"/>
      <c r="D73" s="67"/>
      <c r="E73" s="37">
        <v>3</v>
      </c>
      <c r="F73" s="37">
        <v>4</v>
      </c>
      <c r="G73" s="37">
        <v>5</v>
      </c>
      <c r="H73" s="37">
        <v>6</v>
      </c>
      <c r="I73" s="37">
        <v>7</v>
      </c>
      <c r="J73" s="37">
        <v>8</v>
      </c>
      <c r="K73" s="37">
        <v>9</v>
      </c>
      <c r="L73" s="37">
        <v>10</v>
      </c>
      <c r="M73" s="37">
        <v>11</v>
      </c>
    </row>
    <row r="74" spans="1:13" x14ac:dyDescent="0.25">
      <c r="A74" s="45"/>
      <c r="B74" s="67"/>
      <c r="C74" s="67"/>
      <c r="D74" s="67"/>
      <c r="E74" s="37"/>
      <c r="F74" s="37"/>
      <c r="G74" s="37"/>
      <c r="H74" s="37"/>
      <c r="I74" s="37"/>
      <c r="J74" s="37"/>
      <c r="K74" s="37"/>
      <c r="L74" s="37"/>
      <c r="M74" s="37"/>
    </row>
    <row r="75" spans="1:13" ht="53.25" customHeight="1" x14ac:dyDescent="0.25">
      <c r="A75" s="41"/>
    </row>
    <row r="76" spans="1:13" ht="30.75" customHeight="1" x14ac:dyDescent="0.25">
      <c r="A76" s="43" t="s">
        <v>37</v>
      </c>
    </row>
    <row r="77" spans="1:13" x14ac:dyDescent="0.25">
      <c r="A77" s="41"/>
    </row>
    <row r="78" spans="1:13" x14ac:dyDescent="0.25">
      <c r="A78" s="75" t="s">
        <v>4</v>
      </c>
      <c r="B78" s="67" t="s">
        <v>23</v>
      </c>
      <c r="C78" s="67" t="s">
        <v>7</v>
      </c>
      <c r="D78" s="67" t="s">
        <v>8</v>
      </c>
      <c r="E78" s="67" t="s">
        <v>18</v>
      </c>
      <c r="F78" s="67"/>
      <c r="G78" s="67"/>
      <c r="H78" s="67" t="s">
        <v>38</v>
      </c>
      <c r="I78" s="67"/>
      <c r="J78" s="67"/>
      <c r="K78" s="67" t="s">
        <v>19</v>
      </c>
      <c r="L78" s="67"/>
      <c r="M78" s="67"/>
    </row>
    <row r="79" spans="1:13" ht="47.25" x14ac:dyDescent="0.25">
      <c r="A79" s="75"/>
      <c r="B79" s="67"/>
      <c r="C79" s="67"/>
      <c r="D79" s="67"/>
      <c r="E79" s="37" t="s">
        <v>20</v>
      </c>
      <c r="F79" s="37" t="s">
        <v>21</v>
      </c>
      <c r="G79" s="37" t="s">
        <v>22</v>
      </c>
      <c r="H79" s="37" t="s">
        <v>20</v>
      </c>
      <c r="I79" s="37" t="s">
        <v>21</v>
      </c>
      <c r="J79" s="37" t="s">
        <v>22</v>
      </c>
      <c r="K79" s="37" t="s">
        <v>20</v>
      </c>
      <c r="L79" s="37" t="s">
        <v>21</v>
      </c>
      <c r="M79" s="37" t="s">
        <v>22</v>
      </c>
    </row>
    <row r="80" spans="1:13" x14ac:dyDescent="0.25">
      <c r="A80" s="45">
        <v>1</v>
      </c>
      <c r="B80" s="37">
        <v>2</v>
      </c>
      <c r="C80" s="37">
        <v>3</v>
      </c>
      <c r="D80" s="37">
        <v>4</v>
      </c>
      <c r="E80" s="37">
        <v>5</v>
      </c>
      <c r="F80" s="37">
        <v>6</v>
      </c>
      <c r="G80" s="37">
        <v>7</v>
      </c>
      <c r="H80" s="37">
        <v>8</v>
      </c>
      <c r="I80" s="37">
        <v>9</v>
      </c>
      <c r="J80" s="37">
        <v>10</v>
      </c>
      <c r="K80" s="37">
        <v>11</v>
      </c>
      <c r="L80" s="37">
        <v>12</v>
      </c>
      <c r="M80" s="37">
        <v>13</v>
      </c>
    </row>
    <row r="81" spans="1:13" x14ac:dyDescent="0.25">
      <c r="A81" s="45">
        <v>1</v>
      </c>
      <c r="B81" s="37" t="s">
        <v>9</v>
      </c>
      <c r="C81" s="37"/>
      <c r="D81" s="37"/>
      <c r="E81" s="37"/>
      <c r="F81" s="37"/>
      <c r="G81" s="37"/>
      <c r="H81" s="37"/>
      <c r="I81" s="37"/>
      <c r="J81" s="37"/>
      <c r="K81" s="37"/>
      <c r="L81" s="37"/>
      <c r="M81" s="37"/>
    </row>
    <row r="82" spans="1:13" ht="31.5" customHeight="1" x14ac:dyDescent="0.25">
      <c r="A82" s="46">
        <v>1</v>
      </c>
      <c r="B82" s="20" t="s">
        <v>78</v>
      </c>
      <c r="C82" s="37" t="s">
        <v>171</v>
      </c>
      <c r="D82" s="37" t="s">
        <v>172</v>
      </c>
      <c r="E82" s="37">
        <v>2</v>
      </c>
      <c r="F82" s="37"/>
      <c r="G82" s="37">
        <f>E82+F82</f>
        <v>2</v>
      </c>
      <c r="H82" s="37">
        <v>2</v>
      </c>
      <c r="I82" s="37"/>
      <c r="J82" s="37">
        <f>H82+I82</f>
        <v>2</v>
      </c>
      <c r="K82" s="37">
        <f>E82-H82</f>
        <v>0</v>
      </c>
      <c r="L82" s="37">
        <f t="shared" ref="L82:M97" si="4">F82-I82</f>
        <v>0</v>
      </c>
      <c r="M82" s="37">
        <f t="shared" si="4"/>
        <v>0</v>
      </c>
    </row>
    <row r="83" spans="1:13" ht="45" customHeight="1" x14ac:dyDescent="0.25">
      <c r="A83" s="45">
        <v>2</v>
      </c>
      <c r="B83" s="20" t="s">
        <v>79</v>
      </c>
      <c r="C83" s="37" t="s">
        <v>173</v>
      </c>
      <c r="D83" s="37" t="s">
        <v>172</v>
      </c>
      <c r="E83" s="37"/>
      <c r="F83" s="37">
        <v>240</v>
      </c>
      <c r="G83" s="37">
        <f t="shared" ref="G83:G115" si="5">E83+F83</f>
        <v>240</v>
      </c>
      <c r="H83" s="37"/>
      <c r="I83" s="37">
        <v>240</v>
      </c>
      <c r="J83" s="37">
        <f t="shared" ref="J83:J115" si="6">H83+I83</f>
        <v>240</v>
      </c>
      <c r="K83" s="37">
        <f t="shared" ref="K83:M115" si="7">E83-H83</f>
        <v>0</v>
      </c>
      <c r="L83" s="37">
        <f t="shared" si="4"/>
        <v>0</v>
      </c>
      <c r="M83" s="37">
        <f t="shared" si="4"/>
        <v>0</v>
      </c>
    </row>
    <row r="84" spans="1:13" ht="45.75" customHeight="1" x14ac:dyDescent="0.25">
      <c r="A84" s="45">
        <v>3</v>
      </c>
      <c r="B84" s="20" t="s">
        <v>80</v>
      </c>
      <c r="C84" s="37" t="s">
        <v>173</v>
      </c>
      <c r="D84" s="37" t="s">
        <v>172</v>
      </c>
      <c r="E84" s="37"/>
      <c r="F84" s="37">
        <v>150</v>
      </c>
      <c r="G84" s="37">
        <f t="shared" si="5"/>
        <v>150</v>
      </c>
      <c r="H84" s="37"/>
      <c r="I84" s="37">
        <v>150</v>
      </c>
      <c r="J84" s="37">
        <f t="shared" si="6"/>
        <v>150</v>
      </c>
      <c r="K84" s="37">
        <f t="shared" si="7"/>
        <v>0</v>
      </c>
      <c r="L84" s="37">
        <f t="shared" si="4"/>
        <v>0</v>
      </c>
      <c r="M84" s="37">
        <f t="shared" si="4"/>
        <v>0</v>
      </c>
    </row>
    <row r="85" spans="1:13" ht="32.25" customHeight="1" x14ac:dyDescent="0.25">
      <c r="A85" s="45">
        <v>4</v>
      </c>
      <c r="B85" s="20" t="s">
        <v>82</v>
      </c>
      <c r="C85" s="37" t="s">
        <v>171</v>
      </c>
      <c r="D85" s="37" t="s">
        <v>172</v>
      </c>
      <c r="E85" s="37">
        <v>1</v>
      </c>
      <c r="F85" s="37"/>
      <c r="G85" s="37">
        <f t="shared" si="5"/>
        <v>1</v>
      </c>
      <c r="H85" s="37">
        <v>1</v>
      </c>
      <c r="I85" s="37"/>
      <c r="J85" s="37">
        <f t="shared" si="6"/>
        <v>1</v>
      </c>
      <c r="K85" s="37">
        <f t="shared" si="7"/>
        <v>0</v>
      </c>
      <c r="L85" s="37">
        <f t="shared" si="4"/>
        <v>0</v>
      </c>
      <c r="M85" s="37">
        <f t="shared" si="4"/>
        <v>0</v>
      </c>
    </row>
    <row r="86" spans="1:13" ht="31.5" x14ac:dyDescent="0.25">
      <c r="A86" s="45">
        <v>5</v>
      </c>
      <c r="B86" s="20" t="s">
        <v>83</v>
      </c>
      <c r="C86" s="37" t="s">
        <v>174</v>
      </c>
      <c r="D86" s="37" t="s">
        <v>172</v>
      </c>
      <c r="E86" s="37">
        <v>200</v>
      </c>
      <c r="F86" s="37"/>
      <c r="G86" s="37">
        <f t="shared" si="5"/>
        <v>200</v>
      </c>
      <c r="H86" s="37">
        <v>200</v>
      </c>
      <c r="I86" s="37"/>
      <c r="J86" s="37">
        <f t="shared" si="6"/>
        <v>200</v>
      </c>
      <c r="K86" s="37">
        <f t="shared" si="7"/>
        <v>0</v>
      </c>
      <c r="L86" s="37">
        <f t="shared" si="4"/>
        <v>0</v>
      </c>
      <c r="M86" s="37">
        <f t="shared" si="4"/>
        <v>0</v>
      </c>
    </row>
    <row r="87" spans="1:13" ht="47.25" x14ac:dyDescent="0.25">
      <c r="A87" s="45">
        <v>6</v>
      </c>
      <c r="B87" s="20" t="s">
        <v>84</v>
      </c>
      <c r="C87" s="37" t="s">
        <v>171</v>
      </c>
      <c r="D87" s="37" t="s">
        <v>172</v>
      </c>
      <c r="E87" s="37">
        <v>1</v>
      </c>
      <c r="F87" s="37"/>
      <c r="G87" s="37">
        <f t="shared" si="5"/>
        <v>1</v>
      </c>
      <c r="H87" s="37">
        <v>1</v>
      </c>
      <c r="I87" s="37"/>
      <c r="J87" s="37">
        <f t="shared" si="6"/>
        <v>1</v>
      </c>
      <c r="K87" s="37">
        <f t="shared" si="7"/>
        <v>0</v>
      </c>
      <c r="L87" s="37">
        <f t="shared" si="4"/>
        <v>0</v>
      </c>
      <c r="M87" s="37">
        <f t="shared" si="4"/>
        <v>0</v>
      </c>
    </row>
    <row r="88" spans="1:13" ht="62.25" customHeight="1" x14ac:dyDescent="0.25">
      <c r="A88" s="45">
        <v>7</v>
      </c>
      <c r="B88" s="20" t="s">
        <v>85</v>
      </c>
      <c r="C88" s="37" t="s">
        <v>171</v>
      </c>
      <c r="D88" s="37" t="s">
        <v>172</v>
      </c>
      <c r="E88" s="37">
        <v>1</v>
      </c>
      <c r="F88" s="37"/>
      <c r="G88" s="37">
        <f t="shared" si="5"/>
        <v>1</v>
      </c>
      <c r="H88" s="37">
        <v>1</v>
      </c>
      <c r="I88" s="37"/>
      <c r="J88" s="37">
        <f t="shared" si="6"/>
        <v>1</v>
      </c>
      <c r="K88" s="37">
        <f t="shared" si="7"/>
        <v>0</v>
      </c>
      <c r="L88" s="37">
        <f t="shared" si="4"/>
        <v>0</v>
      </c>
      <c r="M88" s="37">
        <f t="shared" si="4"/>
        <v>0</v>
      </c>
    </row>
    <row r="89" spans="1:13" ht="48.75" customHeight="1" x14ac:dyDescent="0.25">
      <c r="A89" s="45">
        <v>8</v>
      </c>
      <c r="B89" s="20" t="s">
        <v>86</v>
      </c>
      <c r="C89" s="37" t="s">
        <v>174</v>
      </c>
      <c r="D89" s="37" t="s">
        <v>172</v>
      </c>
      <c r="E89" s="37">
        <v>1</v>
      </c>
      <c r="F89" s="37"/>
      <c r="G89" s="37">
        <f t="shared" si="5"/>
        <v>1</v>
      </c>
      <c r="H89" s="37">
        <v>1</v>
      </c>
      <c r="I89" s="37"/>
      <c r="J89" s="37">
        <f t="shared" si="6"/>
        <v>1</v>
      </c>
      <c r="K89" s="37">
        <f t="shared" si="7"/>
        <v>0</v>
      </c>
      <c r="L89" s="37">
        <f t="shared" si="4"/>
        <v>0</v>
      </c>
      <c r="M89" s="37">
        <f t="shared" si="4"/>
        <v>0</v>
      </c>
    </row>
    <row r="90" spans="1:13" ht="33.75" customHeight="1" x14ac:dyDescent="0.25">
      <c r="A90" s="45">
        <v>9</v>
      </c>
      <c r="B90" s="20" t="s">
        <v>87</v>
      </c>
      <c r="C90" s="37" t="s">
        <v>173</v>
      </c>
      <c r="D90" s="37" t="s">
        <v>172</v>
      </c>
      <c r="E90" s="37">
        <v>20.7</v>
      </c>
      <c r="F90" s="37"/>
      <c r="G90" s="37">
        <f t="shared" si="5"/>
        <v>20.7</v>
      </c>
      <c r="H90" s="37">
        <v>20.7</v>
      </c>
      <c r="I90" s="37"/>
      <c r="J90" s="37">
        <f t="shared" si="6"/>
        <v>20.7</v>
      </c>
      <c r="K90" s="37">
        <f t="shared" si="7"/>
        <v>0</v>
      </c>
      <c r="L90" s="37">
        <f t="shared" si="4"/>
        <v>0</v>
      </c>
      <c r="M90" s="37">
        <f t="shared" si="4"/>
        <v>0</v>
      </c>
    </row>
    <row r="91" spans="1:13" ht="44.25" customHeight="1" x14ac:dyDescent="0.25">
      <c r="A91" s="45">
        <v>10</v>
      </c>
      <c r="B91" s="20" t="s">
        <v>88</v>
      </c>
      <c r="C91" s="37" t="s">
        <v>175</v>
      </c>
      <c r="D91" s="37" t="s">
        <v>172</v>
      </c>
      <c r="E91" s="37">
        <v>52</v>
      </c>
      <c r="F91" s="37"/>
      <c r="G91" s="37">
        <f t="shared" si="5"/>
        <v>52</v>
      </c>
      <c r="H91" s="37">
        <v>52</v>
      </c>
      <c r="I91" s="37"/>
      <c r="J91" s="37">
        <f t="shared" si="6"/>
        <v>52</v>
      </c>
      <c r="K91" s="37">
        <f t="shared" si="7"/>
        <v>0</v>
      </c>
      <c r="L91" s="37">
        <f t="shared" si="4"/>
        <v>0</v>
      </c>
      <c r="M91" s="37">
        <f t="shared" si="4"/>
        <v>0</v>
      </c>
    </row>
    <row r="92" spans="1:13" ht="63" x14ac:dyDescent="0.25">
      <c r="A92" s="45">
        <v>11</v>
      </c>
      <c r="B92" s="20" t="s">
        <v>89</v>
      </c>
      <c r="C92" s="37" t="s">
        <v>174</v>
      </c>
      <c r="D92" s="37" t="s">
        <v>172</v>
      </c>
      <c r="E92" s="37">
        <v>1</v>
      </c>
      <c r="F92" s="37"/>
      <c r="G92" s="37">
        <f t="shared" si="5"/>
        <v>1</v>
      </c>
      <c r="H92" s="37">
        <v>1</v>
      </c>
      <c r="I92" s="37"/>
      <c r="J92" s="37">
        <f t="shared" si="6"/>
        <v>1</v>
      </c>
      <c r="K92" s="37">
        <f t="shared" si="7"/>
        <v>0</v>
      </c>
      <c r="L92" s="37">
        <f t="shared" si="4"/>
        <v>0</v>
      </c>
      <c r="M92" s="37">
        <f t="shared" si="4"/>
        <v>0</v>
      </c>
    </row>
    <row r="93" spans="1:13" ht="65.25" customHeight="1" x14ac:dyDescent="0.25">
      <c r="A93" s="45">
        <v>12</v>
      </c>
      <c r="B93" s="20" t="s">
        <v>90</v>
      </c>
      <c r="C93" s="37" t="s">
        <v>174</v>
      </c>
      <c r="D93" s="37" t="s">
        <v>172</v>
      </c>
      <c r="E93" s="37">
        <v>1</v>
      </c>
      <c r="F93" s="37"/>
      <c r="G93" s="37">
        <f t="shared" si="5"/>
        <v>1</v>
      </c>
      <c r="H93" s="37">
        <v>1</v>
      </c>
      <c r="I93" s="37"/>
      <c r="J93" s="37">
        <f t="shared" si="6"/>
        <v>1</v>
      </c>
      <c r="K93" s="37">
        <f t="shared" si="7"/>
        <v>0</v>
      </c>
      <c r="L93" s="37">
        <f t="shared" si="4"/>
        <v>0</v>
      </c>
      <c r="M93" s="37">
        <f t="shared" si="4"/>
        <v>0</v>
      </c>
    </row>
    <row r="94" spans="1:13" ht="47.25" customHeight="1" x14ac:dyDescent="0.25">
      <c r="A94" s="45">
        <v>13</v>
      </c>
      <c r="B94" s="20" t="s">
        <v>91</v>
      </c>
      <c r="C94" s="37" t="s">
        <v>174</v>
      </c>
      <c r="D94" s="37" t="s">
        <v>172</v>
      </c>
      <c r="E94" s="37">
        <v>1</v>
      </c>
      <c r="F94" s="37"/>
      <c r="G94" s="37">
        <f t="shared" si="5"/>
        <v>1</v>
      </c>
      <c r="H94" s="37">
        <v>1</v>
      </c>
      <c r="I94" s="37"/>
      <c r="J94" s="37">
        <f t="shared" si="6"/>
        <v>1</v>
      </c>
      <c r="K94" s="37">
        <f t="shared" si="7"/>
        <v>0</v>
      </c>
      <c r="L94" s="37">
        <f t="shared" si="4"/>
        <v>0</v>
      </c>
      <c r="M94" s="37">
        <f t="shared" si="4"/>
        <v>0</v>
      </c>
    </row>
    <row r="95" spans="1:13" ht="34.5" customHeight="1" x14ac:dyDescent="0.25">
      <c r="A95" s="45">
        <v>14</v>
      </c>
      <c r="B95" s="20" t="s">
        <v>81</v>
      </c>
      <c r="C95" s="37" t="s">
        <v>171</v>
      </c>
      <c r="D95" s="37" t="s">
        <v>172</v>
      </c>
      <c r="E95" s="37">
        <v>1</v>
      </c>
      <c r="F95" s="37"/>
      <c r="G95" s="37">
        <f t="shared" si="5"/>
        <v>1</v>
      </c>
      <c r="H95" s="37">
        <v>1</v>
      </c>
      <c r="I95" s="37"/>
      <c r="J95" s="37">
        <f t="shared" si="6"/>
        <v>1</v>
      </c>
      <c r="K95" s="37">
        <f t="shared" si="7"/>
        <v>0</v>
      </c>
      <c r="L95" s="37">
        <f t="shared" si="4"/>
        <v>0</v>
      </c>
      <c r="M95" s="37">
        <f t="shared" si="4"/>
        <v>0</v>
      </c>
    </row>
    <row r="96" spans="1:13" ht="64.5" customHeight="1" x14ac:dyDescent="0.25">
      <c r="A96" s="45">
        <v>15</v>
      </c>
      <c r="B96" s="20" t="s">
        <v>92</v>
      </c>
      <c r="C96" s="37" t="s">
        <v>176</v>
      </c>
      <c r="D96" s="37" t="s">
        <v>172</v>
      </c>
      <c r="E96" s="37">
        <v>35</v>
      </c>
      <c r="F96" s="37"/>
      <c r="G96" s="37">
        <f t="shared" si="5"/>
        <v>35</v>
      </c>
      <c r="H96" s="37">
        <v>35</v>
      </c>
      <c r="I96" s="37"/>
      <c r="J96" s="37">
        <f t="shared" si="6"/>
        <v>35</v>
      </c>
      <c r="K96" s="37">
        <f t="shared" si="7"/>
        <v>0</v>
      </c>
      <c r="L96" s="37">
        <f t="shared" si="4"/>
        <v>0</v>
      </c>
      <c r="M96" s="37">
        <f t="shared" si="4"/>
        <v>0</v>
      </c>
    </row>
    <row r="97" spans="1:13" ht="50.25" customHeight="1" x14ac:dyDescent="0.25">
      <c r="A97" s="45">
        <v>16</v>
      </c>
      <c r="B97" s="20" t="s">
        <v>93</v>
      </c>
      <c r="C97" s="37" t="s">
        <v>171</v>
      </c>
      <c r="D97" s="37" t="s">
        <v>172</v>
      </c>
      <c r="E97" s="37">
        <v>2</v>
      </c>
      <c r="F97" s="37"/>
      <c r="G97" s="37">
        <f t="shared" si="5"/>
        <v>2</v>
      </c>
      <c r="H97" s="37">
        <v>2</v>
      </c>
      <c r="I97" s="37"/>
      <c r="J97" s="37">
        <f t="shared" si="6"/>
        <v>2</v>
      </c>
      <c r="K97" s="37">
        <f t="shared" si="7"/>
        <v>0</v>
      </c>
      <c r="L97" s="37">
        <f t="shared" si="4"/>
        <v>0</v>
      </c>
      <c r="M97" s="37">
        <f t="shared" si="4"/>
        <v>0</v>
      </c>
    </row>
    <row r="98" spans="1:13" ht="81" customHeight="1" x14ac:dyDescent="0.25">
      <c r="A98" s="45">
        <v>17</v>
      </c>
      <c r="B98" s="20" t="s">
        <v>94</v>
      </c>
      <c r="C98" s="37" t="s">
        <v>177</v>
      </c>
      <c r="D98" s="37" t="s">
        <v>172</v>
      </c>
      <c r="E98" s="37">
        <v>4</v>
      </c>
      <c r="F98" s="37"/>
      <c r="G98" s="37">
        <f t="shared" si="5"/>
        <v>4</v>
      </c>
      <c r="H98" s="37">
        <v>4</v>
      </c>
      <c r="I98" s="37"/>
      <c r="J98" s="37">
        <f t="shared" si="6"/>
        <v>4</v>
      </c>
      <c r="K98" s="37">
        <f t="shared" si="7"/>
        <v>0</v>
      </c>
      <c r="L98" s="37">
        <f t="shared" si="7"/>
        <v>0</v>
      </c>
      <c r="M98" s="37">
        <f t="shared" si="7"/>
        <v>0</v>
      </c>
    </row>
    <row r="99" spans="1:13" ht="81" customHeight="1" x14ac:dyDescent="0.25">
      <c r="A99" s="45"/>
      <c r="B99" s="20" t="s">
        <v>95</v>
      </c>
      <c r="C99" s="37" t="s">
        <v>171</v>
      </c>
      <c r="D99" s="37" t="s">
        <v>172</v>
      </c>
      <c r="E99" s="37">
        <v>2</v>
      </c>
      <c r="F99" s="37"/>
      <c r="G99" s="37">
        <f t="shared" si="5"/>
        <v>2</v>
      </c>
      <c r="H99" s="37">
        <v>2</v>
      </c>
      <c r="I99" s="37"/>
      <c r="J99" s="37">
        <f t="shared" si="6"/>
        <v>2</v>
      </c>
      <c r="K99" s="37">
        <f t="shared" si="7"/>
        <v>0</v>
      </c>
      <c r="L99" s="37">
        <f t="shared" si="7"/>
        <v>0</v>
      </c>
      <c r="M99" s="37">
        <f t="shared" si="7"/>
        <v>0</v>
      </c>
    </row>
    <row r="100" spans="1:13" ht="63" x14ac:dyDescent="0.25">
      <c r="A100" s="45">
        <v>18</v>
      </c>
      <c r="B100" s="20" t="s">
        <v>96</v>
      </c>
      <c r="C100" s="37" t="s">
        <v>171</v>
      </c>
      <c r="D100" s="37" t="s">
        <v>172</v>
      </c>
      <c r="E100" s="37">
        <v>1</v>
      </c>
      <c r="F100" s="37"/>
      <c r="G100" s="37">
        <f t="shared" si="5"/>
        <v>1</v>
      </c>
      <c r="H100" s="37">
        <v>1</v>
      </c>
      <c r="I100" s="37"/>
      <c r="J100" s="37">
        <f t="shared" si="6"/>
        <v>1</v>
      </c>
      <c r="K100" s="37">
        <f t="shared" si="7"/>
        <v>0</v>
      </c>
      <c r="L100" s="37">
        <f t="shared" si="7"/>
        <v>0</v>
      </c>
      <c r="M100" s="37">
        <f t="shared" si="7"/>
        <v>0</v>
      </c>
    </row>
    <row r="101" spans="1:13" ht="65.25" customHeight="1" x14ac:dyDescent="0.25">
      <c r="A101" s="45">
        <v>19</v>
      </c>
      <c r="B101" s="20" t="s">
        <v>97</v>
      </c>
      <c r="C101" s="37" t="s">
        <v>173</v>
      </c>
      <c r="D101" s="37" t="s">
        <v>172</v>
      </c>
      <c r="E101" s="37"/>
      <c r="F101" s="37">
        <v>410</v>
      </c>
      <c r="G101" s="37">
        <f t="shared" si="5"/>
        <v>410</v>
      </c>
      <c r="H101" s="37"/>
      <c r="I101" s="37">
        <v>410</v>
      </c>
      <c r="J101" s="37">
        <f t="shared" si="6"/>
        <v>410</v>
      </c>
      <c r="K101" s="37">
        <f t="shared" si="7"/>
        <v>0</v>
      </c>
      <c r="L101" s="37">
        <f t="shared" si="7"/>
        <v>0</v>
      </c>
      <c r="M101" s="37">
        <f t="shared" si="7"/>
        <v>0</v>
      </c>
    </row>
    <row r="102" spans="1:13" ht="78.75" customHeight="1" x14ac:dyDescent="0.25">
      <c r="A102" s="45">
        <v>20</v>
      </c>
      <c r="B102" s="20" t="s">
        <v>98</v>
      </c>
      <c r="C102" s="37" t="s">
        <v>174</v>
      </c>
      <c r="D102" s="37" t="s">
        <v>172</v>
      </c>
      <c r="E102" s="37"/>
      <c r="F102" s="37">
        <v>1</v>
      </c>
      <c r="G102" s="37">
        <f t="shared" si="5"/>
        <v>1</v>
      </c>
      <c r="H102" s="37"/>
      <c r="I102" s="37">
        <v>1</v>
      </c>
      <c r="J102" s="37">
        <f t="shared" si="6"/>
        <v>1</v>
      </c>
      <c r="K102" s="37">
        <f t="shared" si="7"/>
        <v>0</v>
      </c>
      <c r="L102" s="37">
        <f t="shared" si="7"/>
        <v>0</v>
      </c>
      <c r="M102" s="37">
        <f t="shared" si="7"/>
        <v>0</v>
      </c>
    </row>
    <row r="103" spans="1:13" ht="47.25" x14ac:dyDescent="0.25">
      <c r="A103" s="45">
        <v>21</v>
      </c>
      <c r="B103" s="20" t="s">
        <v>99</v>
      </c>
      <c r="C103" s="37" t="s">
        <v>173</v>
      </c>
      <c r="D103" s="37" t="s">
        <v>172</v>
      </c>
      <c r="E103" s="37">
        <v>120</v>
      </c>
      <c r="F103" s="37"/>
      <c r="G103" s="37">
        <f t="shared" si="5"/>
        <v>120</v>
      </c>
      <c r="H103" s="37">
        <v>120</v>
      </c>
      <c r="I103" s="37"/>
      <c r="J103" s="37">
        <f t="shared" si="6"/>
        <v>120</v>
      </c>
      <c r="K103" s="37">
        <f t="shared" si="7"/>
        <v>0</v>
      </c>
      <c r="L103" s="37">
        <f t="shared" si="7"/>
        <v>0</v>
      </c>
      <c r="M103" s="37">
        <f t="shared" si="7"/>
        <v>0</v>
      </c>
    </row>
    <row r="104" spans="1:13" ht="46.5" customHeight="1" x14ac:dyDescent="0.25">
      <c r="A104" s="45">
        <v>22</v>
      </c>
      <c r="B104" s="20" t="s">
        <v>100</v>
      </c>
      <c r="C104" s="37" t="s">
        <v>178</v>
      </c>
      <c r="D104" s="37" t="s">
        <v>172</v>
      </c>
      <c r="E104" s="37">
        <v>205</v>
      </c>
      <c r="F104" s="37"/>
      <c r="G104" s="37">
        <f t="shared" si="5"/>
        <v>205</v>
      </c>
      <c r="H104" s="37">
        <v>205</v>
      </c>
      <c r="I104" s="37"/>
      <c r="J104" s="37">
        <f t="shared" si="6"/>
        <v>205</v>
      </c>
      <c r="K104" s="37">
        <f t="shared" si="7"/>
        <v>0</v>
      </c>
      <c r="L104" s="37">
        <f t="shared" si="7"/>
        <v>0</v>
      </c>
      <c r="M104" s="37">
        <f t="shared" si="7"/>
        <v>0</v>
      </c>
    </row>
    <row r="105" spans="1:13" ht="48.75" customHeight="1" x14ac:dyDescent="0.25">
      <c r="A105" s="45">
        <v>23</v>
      </c>
      <c r="B105" s="20" t="s">
        <v>101</v>
      </c>
      <c r="C105" s="37" t="s">
        <v>171</v>
      </c>
      <c r="D105" s="37" t="s">
        <v>172</v>
      </c>
      <c r="E105" s="37">
        <v>2</v>
      </c>
      <c r="F105" s="37"/>
      <c r="G105" s="37">
        <f t="shared" si="5"/>
        <v>2</v>
      </c>
      <c r="H105" s="37">
        <v>2</v>
      </c>
      <c r="I105" s="37"/>
      <c r="J105" s="37">
        <f t="shared" si="6"/>
        <v>2</v>
      </c>
      <c r="K105" s="37">
        <f t="shared" si="7"/>
        <v>0</v>
      </c>
      <c r="L105" s="37">
        <f t="shared" si="7"/>
        <v>0</v>
      </c>
      <c r="M105" s="37">
        <f t="shared" si="7"/>
        <v>0</v>
      </c>
    </row>
    <row r="106" spans="1:13" ht="49.5" customHeight="1" x14ac:dyDescent="0.25">
      <c r="A106" s="45">
        <v>24</v>
      </c>
      <c r="B106" s="20" t="s">
        <v>102</v>
      </c>
      <c r="C106" s="37" t="s">
        <v>171</v>
      </c>
      <c r="D106" s="37" t="s">
        <v>172</v>
      </c>
      <c r="E106" s="37">
        <v>35</v>
      </c>
      <c r="F106" s="37"/>
      <c r="G106" s="37">
        <f t="shared" si="5"/>
        <v>35</v>
      </c>
      <c r="H106" s="37">
        <v>35</v>
      </c>
      <c r="I106" s="37"/>
      <c r="J106" s="37">
        <f t="shared" si="6"/>
        <v>35</v>
      </c>
      <c r="K106" s="37">
        <f t="shared" si="7"/>
        <v>0</v>
      </c>
      <c r="L106" s="37">
        <f t="shared" si="7"/>
        <v>0</v>
      </c>
      <c r="M106" s="37">
        <f t="shared" si="7"/>
        <v>0</v>
      </c>
    </row>
    <row r="107" spans="1:13" ht="63" customHeight="1" x14ac:dyDescent="0.25">
      <c r="A107" s="45">
        <v>25</v>
      </c>
      <c r="B107" s="20" t="s">
        <v>103</v>
      </c>
      <c r="C107" s="37" t="s">
        <v>171</v>
      </c>
      <c r="D107" s="37" t="s">
        <v>172</v>
      </c>
      <c r="E107" s="37">
        <v>1</v>
      </c>
      <c r="F107" s="37"/>
      <c r="G107" s="37">
        <f t="shared" si="5"/>
        <v>1</v>
      </c>
      <c r="H107" s="37">
        <v>1</v>
      </c>
      <c r="I107" s="37"/>
      <c r="J107" s="37">
        <f t="shared" si="6"/>
        <v>1</v>
      </c>
      <c r="K107" s="37">
        <f t="shared" si="7"/>
        <v>0</v>
      </c>
      <c r="L107" s="37">
        <f t="shared" si="7"/>
        <v>0</v>
      </c>
      <c r="M107" s="37">
        <f t="shared" si="7"/>
        <v>0</v>
      </c>
    </row>
    <row r="108" spans="1:13" ht="78.75" customHeight="1" x14ac:dyDescent="0.25">
      <c r="A108" s="45">
        <v>26</v>
      </c>
      <c r="B108" s="20" t="s">
        <v>104</v>
      </c>
      <c r="C108" s="37" t="s">
        <v>171</v>
      </c>
      <c r="D108" s="37" t="s">
        <v>172</v>
      </c>
      <c r="E108" s="37">
        <v>1</v>
      </c>
      <c r="F108" s="37"/>
      <c r="G108" s="37">
        <f t="shared" si="5"/>
        <v>1</v>
      </c>
      <c r="H108" s="37">
        <v>1</v>
      </c>
      <c r="I108" s="37"/>
      <c r="J108" s="37">
        <f t="shared" si="6"/>
        <v>1</v>
      </c>
      <c r="K108" s="37">
        <f t="shared" si="7"/>
        <v>0</v>
      </c>
      <c r="L108" s="37">
        <f t="shared" si="7"/>
        <v>0</v>
      </c>
      <c r="M108" s="37">
        <f t="shared" si="7"/>
        <v>0</v>
      </c>
    </row>
    <row r="109" spans="1:13" ht="63" x14ac:dyDescent="0.25">
      <c r="A109" s="45">
        <v>27</v>
      </c>
      <c r="B109" s="20" t="s">
        <v>105</v>
      </c>
      <c r="C109" s="37" t="s">
        <v>171</v>
      </c>
      <c r="D109" s="37" t="s">
        <v>172</v>
      </c>
      <c r="E109" s="37">
        <v>2</v>
      </c>
      <c r="F109" s="37"/>
      <c r="G109" s="37">
        <f t="shared" si="5"/>
        <v>2</v>
      </c>
      <c r="H109" s="37">
        <v>2</v>
      </c>
      <c r="I109" s="37"/>
      <c r="J109" s="37">
        <f t="shared" si="6"/>
        <v>2</v>
      </c>
      <c r="K109" s="37">
        <f t="shared" si="7"/>
        <v>0</v>
      </c>
      <c r="L109" s="37">
        <f t="shared" si="7"/>
        <v>0</v>
      </c>
      <c r="M109" s="37">
        <f t="shared" si="7"/>
        <v>0</v>
      </c>
    </row>
    <row r="110" spans="1:13" ht="78" customHeight="1" x14ac:dyDescent="0.25">
      <c r="A110" s="45">
        <v>28</v>
      </c>
      <c r="B110" s="20" t="s">
        <v>106</v>
      </c>
      <c r="C110" s="37" t="s">
        <v>178</v>
      </c>
      <c r="D110" s="37" t="s">
        <v>172</v>
      </c>
      <c r="E110" s="37"/>
      <c r="F110" s="37">
        <v>100</v>
      </c>
      <c r="G110" s="37">
        <f t="shared" si="5"/>
        <v>100</v>
      </c>
      <c r="H110" s="37"/>
      <c r="I110" s="37">
        <v>100</v>
      </c>
      <c r="J110" s="37">
        <f t="shared" si="6"/>
        <v>100</v>
      </c>
      <c r="K110" s="37">
        <f t="shared" si="7"/>
        <v>0</v>
      </c>
      <c r="L110" s="37">
        <f t="shared" si="7"/>
        <v>0</v>
      </c>
      <c r="M110" s="37">
        <f t="shared" si="7"/>
        <v>0</v>
      </c>
    </row>
    <row r="111" spans="1:13" ht="30" customHeight="1" x14ac:dyDescent="0.25">
      <c r="A111" s="45">
        <v>29</v>
      </c>
      <c r="B111" s="20" t="s">
        <v>107</v>
      </c>
      <c r="C111" s="37" t="s">
        <v>171</v>
      </c>
      <c r="D111" s="37" t="s">
        <v>172</v>
      </c>
      <c r="E111" s="37">
        <v>1</v>
      </c>
      <c r="F111" s="37"/>
      <c r="G111" s="37">
        <f t="shared" si="5"/>
        <v>1</v>
      </c>
      <c r="H111" s="37">
        <v>1</v>
      </c>
      <c r="I111" s="37"/>
      <c r="J111" s="37">
        <f t="shared" si="6"/>
        <v>1</v>
      </c>
      <c r="K111" s="37">
        <f t="shared" si="7"/>
        <v>0</v>
      </c>
      <c r="L111" s="37">
        <f t="shared" si="7"/>
        <v>0</v>
      </c>
      <c r="M111" s="37">
        <f t="shared" si="7"/>
        <v>0</v>
      </c>
    </row>
    <row r="112" spans="1:13" ht="47.25" x14ac:dyDescent="0.25">
      <c r="A112" s="45">
        <v>30</v>
      </c>
      <c r="B112" s="20" t="s">
        <v>108</v>
      </c>
      <c r="C112" s="37" t="s">
        <v>171</v>
      </c>
      <c r="D112" s="37" t="s">
        <v>172</v>
      </c>
      <c r="E112" s="37">
        <v>1</v>
      </c>
      <c r="F112" s="37"/>
      <c r="G112" s="37">
        <f t="shared" si="5"/>
        <v>1</v>
      </c>
      <c r="H112" s="37">
        <v>1</v>
      </c>
      <c r="I112" s="37"/>
      <c r="J112" s="37">
        <f t="shared" si="6"/>
        <v>1</v>
      </c>
      <c r="K112" s="37">
        <f t="shared" si="7"/>
        <v>0</v>
      </c>
      <c r="L112" s="37">
        <f t="shared" si="7"/>
        <v>0</v>
      </c>
      <c r="M112" s="37">
        <f t="shared" si="7"/>
        <v>0</v>
      </c>
    </row>
    <row r="113" spans="1:13" ht="31.5" x14ac:dyDescent="0.25">
      <c r="A113" s="45">
        <v>31</v>
      </c>
      <c r="B113" s="20" t="s">
        <v>109</v>
      </c>
      <c r="C113" s="37" t="s">
        <v>171</v>
      </c>
      <c r="D113" s="37" t="s">
        <v>172</v>
      </c>
      <c r="E113" s="37">
        <v>1</v>
      </c>
      <c r="F113" s="37"/>
      <c r="G113" s="37">
        <f t="shared" si="5"/>
        <v>1</v>
      </c>
      <c r="H113" s="37">
        <v>1</v>
      </c>
      <c r="I113" s="37"/>
      <c r="J113" s="37">
        <f t="shared" si="6"/>
        <v>1</v>
      </c>
      <c r="K113" s="37">
        <f t="shared" si="7"/>
        <v>0</v>
      </c>
      <c r="L113" s="37">
        <f t="shared" si="7"/>
        <v>0</v>
      </c>
      <c r="M113" s="37">
        <f t="shared" si="7"/>
        <v>0</v>
      </c>
    </row>
    <row r="114" spans="1:13" ht="31.5" x14ac:dyDescent="0.25">
      <c r="A114" s="45"/>
      <c r="B114" s="20" t="s">
        <v>110</v>
      </c>
      <c r="C114" s="37" t="s">
        <v>171</v>
      </c>
      <c r="D114" s="37" t="s">
        <v>172</v>
      </c>
      <c r="E114" s="37">
        <v>5</v>
      </c>
      <c r="F114" s="37"/>
      <c r="G114" s="37">
        <f t="shared" si="5"/>
        <v>5</v>
      </c>
      <c r="H114" s="37">
        <v>5</v>
      </c>
      <c r="I114" s="37"/>
      <c r="J114" s="37">
        <f t="shared" si="6"/>
        <v>5</v>
      </c>
      <c r="K114" s="37">
        <f t="shared" si="7"/>
        <v>0</v>
      </c>
      <c r="L114" s="37">
        <f t="shared" si="7"/>
        <v>0</v>
      </c>
      <c r="M114" s="37">
        <f t="shared" si="7"/>
        <v>0</v>
      </c>
    </row>
    <row r="115" spans="1:13" ht="96.75" customHeight="1" x14ac:dyDescent="0.25">
      <c r="A115" s="45">
        <v>32</v>
      </c>
      <c r="B115" s="20" t="s">
        <v>111</v>
      </c>
      <c r="C115" s="19" t="s">
        <v>171</v>
      </c>
      <c r="D115" s="37" t="s">
        <v>172</v>
      </c>
      <c r="E115" s="37">
        <v>1</v>
      </c>
      <c r="F115" s="37"/>
      <c r="G115" s="37">
        <f t="shared" si="5"/>
        <v>1</v>
      </c>
      <c r="H115" s="37">
        <v>1</v>
      </c>
      <c r="I115" s="37"/>
      <c r="J115" s="37">
        <f t="shared" si="6"/>
        <v>1</v>
      </c>
      <c r="K115" s="37">
        <f t="shared" si="7"/>
        <v>0</v>
      </c>
      <c r="L115" s="37">
        <f t="shared" si="7"/>
        <v>0</v>
      </c>
      <c r="M115" s="37">
        <f t="shared" si="7"/>
        <v>0</v>
      </c>
    </row>
    <row r="116" spans="1:13" x14ac:dyDescent="0.25">
      <c r="A116" s="67" t="s">
        <v>39</v>
      </c>
      <c r="B116" s="67"/>
      <c r="C116" s="67"/>
      <c r="D116" s="67"/>
      <c r="E116" s="67"/>
      <c r="F116" s="67"/>
      <c r="G116" s="67"/>
      <c r="H116" s="67"/>
      <c r="I116" s="67"/>
      <c r="J116" s="67"/>
      <c r="K116" s="67"/>
      <c r="L116" s="67"/>
      <c r="M116" s="67"/>
    </row>
    <row r="117" spans="1:13" x14ac:dyDescent="0.25">
      <c r="A117" s="45">
        <v>2</v>
      </c>
      <c r="B117" s="37" t="s">
        <v>10</v>
      </c>
      <c r="C117" s="37"/>
      <c r="D117" s="37"/>
      <c r="E117" s="37"/>
      <c r="F117" s="37"/>
      <c r="G117" s="37"/>
      <c r="H117" s="37"/>
      <c r="I117" s="37"/>
      <c r="J117" s="37"/>
      <c r="K117" s="37"/>
      <c r="L117" s="37"/>
      <c r="M117" s="37"/>
    </row>
    <row r="118" spans="1:13" ht="31.5" x14ac:dyDescent="0.25">
      <c r="A118" s="45">
        <v>1</v>
      </c>
      <c r="B118" s="37" t="s">
        <v>112</v>
      </c>
      <c r="C118" s="37" t="s">
        <v>171</v>
      </c>
      <c r="D118" s="37" t="s">
        <v>172</v>
      </c>
      <c r="E118" s="37">
        <v>2</v>
      </c>
      <c r="F118" s="37"/>
      <c r="G118" s="37">
        <f>E118+F118</f>
        <v>2</v>
      </c>
      <c r="H118" s="37">
        <v>2</v>
      </c>
      <c r="I118" s="37"/>
      <c r="J118" s="37">
        <f>H118+I118</f>
        <v>2</v>
      </c>
      <c r="K118" s="37">
        <f>E118-H118</f>
        <v>0</v>
      </c>
      <c r="L118" s="37">
        <f t="shared" ref="L118:M151" si="8">F118-I118</f>
        <v>0</v>
      </c>
      <c r="M118" s="37">
        <f t="shared" si="8"/>
        <v>0</v>
      </c>
    </row>
    <row r="119" spans="1:13" ht="47.25" customHeight="1" x14ac:dyDescent="0.25">
      <c r="A119" s="45">
        <v>2</v>
      </c>
      <c r="B119" s="16" t="s">
        <v>113</v>
      </c>
      <c r="C119" s="37" t="s">
        <v>173</v>
      </c>
      <c r="D119" s="37" t="s">
        <v>172</v>
      </c>
      <c r="E119" s="37"/>
      <c r="F119" s="37">
        <v>176</v>
      </c>
      <c r="G119" s="37">
        <f t="shared" ref="G119:G151" si="9">E119+F119</f>
        <v>176</v>
      </c>
      <c r="H119" s="37"/>
      <c r="I119" s="37">
        <v>176</v>
      </c>
      <c r="J119" s="37">
        <f t="shared" ref="J119:J151" si="10">H119+I119</f>
        <v>176</v>
      </c>
      <c r="K119" s="37">
        <f t="shared" ref="K119:K151" si="11">E119-H119</f>
        <v>0</v>
      </c>
      <c r="L119" s="37">
        <f t="shared" si="8"/>
        <v>0</v>
      </c>
      <c r="M119" s="37">
        <f t="shared" si="8"/>
        <v>0</v>
      </c>
    </row>
    <row r="120" spans="1:13" ht="48" customHeight="1" x14ac:dyDescent="0.25">
      <c r="A120" s="45">
        <v>3</v>
      </c>
      <c r="B120" s="16" t="s">
        <v>114</v>
      </c>
      <c r="C120" s="37" t="s">
        <v>173</v>
      </c>
      <c r="D120" s="37" t="s">
        <v>172</v>
      </c>
      <c r="E120" s="37"/>
      <c r="F120" s="37">
        <v>150</v>
      </c>
      <c r="G120" s="37">
        <f t="shared" si="9"/>
        <v>150</v>
      </c>
      <c r="H120" s="37"/>
      <c r="I120" s="37">
        <v>150</v>
      </c>
      <c r="J120" s="37">
        <f t="shared" si="10"/>
        <v>150</v>
      </c>
      <c r="K120" s="37">
        <f t="shared" si="11"/>
        <v>0</v>
      </c>
      <c r="L120" s="37">
        <f t="shared" si="8"/>
        <v>0</v>
      </c>
      <c r="M120" s="37">
        <f t="shared" si="8"/>
        <v>0</v>
      </c>
    </row>
    <row r="121" spans="1:13" ht="31.5" x14ac:dyDescent="0.25">
      <c r="A121" s="45">
        <v>4</v>
      </c>
      <c r="B121" s="16" t="s">
        <v>115</v>
      </c>
      <c r="C121" s="37" t="s">
        <v>171</v>
      </c>
      <c r="D121" s="37" t="s">
        <v>172</v>
      </c>
      <c r="E121" s="37">
        <v>1</v>
      </c>
      <c r="F121" s="37"/>
      <c r="G121" s="37">
        <f t="shared" si="9"/>
        <v>1</v>
      </c>
      <c r="H121" s="37">
        <v>1</v>
      </c>
      <c r="I121" s="37"/>
      <c r="J121" s="37">
        <f t="shared" si="10"/>
        <v>1</v>
      </c>
      <c r="K121" s="37">
        <f t="shared" si="11"/>
        <v>0</v>
      </c>
      <c r="L121" s="37">
        <f t="shared" si="8"/>
        <v>0</v>
      </c>
      <c r="M121" s="37">
        <f t="shared" si="8"/>
        <v>0</v>
      </c>
    </row>
    <row r="122" spans="1:13" ht="31.5" x14ac:dyDescent="0.25">
      <c r="A122" s="45">
        <v>5</v>
      </c>
      <c r="B122" s="16" t="s">
        <v>83</v>
      </c>
      <c r="C122" s="37" t="s">
        <v>174</v>
      </c>
      <c r="D122" s="37" t="s">
        <v>172</v>
      </c>
      <c r="E122" s="37">
        <v>200</v>
      </c>
      <c r="F122" s="37"/>
      <c r="G122" s="37">
        <f t="shared" si="9"/>
        <v>200</v>
      </c>
      <c r="H122" s="37">
        <v>200</v>
      </c>
      <c r="I122" s="37"/>
      <c r="J122" s="37">
        <f t="shared" si="10"/>
        <v>200</v>
      </c>
      <c r="K122" s="37">
        <f t="shared" si="11"/>
        <v>0</v>
      </c>
      <c r="L122" s="37">
        <f t="shared" si="8"/>
        <v>0</v>
      </c>
      <c r="M122" s="37">
        <f t="shared" si="8"/>
        <v>0</v>
      </c>
    </row>
    <row r="123" spans="1:13" ht="47.25" x14ac:dyDescent="0.25">
      <c r="A123" s="45">
        <v>6</v>
      </c>
      <c r="B123" s="16" t="s">
        <v>116</v>
      </c>
      <c r="C123" s="37" t="s">
        <v>171</v>
      </c>
      <c r="D123" s="37" t="s">
        <v>172</v>
      </c>
      <c r="E123" s="37">
        <v>1</v>
      </c>
      <c r="F123" s="37"/>
      <c r="G123" s="37">
        <f t="shared" si="9"/>
        <v>1</v>
      </c>
      <c r="H123" s="37">
        <v>1</v>
      </c>
      <c r="I123" s="37"/>
      <c r="J123" s="37">
        <f t="shared" si="10"/>
        <v>1</v>
      </c>
      <c r="K123" s="37">
        <f t="shared" si="11"/>
        <v>0</v>
      </c>
      <c r="L123" s="37">
        <f t="shared" si="8"/>
        <v>0</v>
      </c>
      <c r="M123" s="37">
        <f t="shared" si="8"/>
        <v>0</v>
      </c>
    </row>
    <row r="124" spans="1:13" ht="64.5" customHeight="1" x14ac:dyDescent="0.25">
      <c r="A124" s="45">
        <v>7</v>
      </c>
      <c r="B124" s="16" t="s">
        <v>117</v>
      </c>
      <c r="C124" s="37" t="s">
        <v>171</v>
      </c>
      <c r="D124" s="37" t="s">
        <v>172</v>
      </c>
      <c r="E124" s="37">
        <v>1</v>
      </c>
      <c r="F124" s="37"/>
      <c r="G124" s="37">
        <f t="shared" si="9"/>
        <v>1</v>
      </c>
      <c r="H124" s="37">
        <v>1</v>
      </c>
      <c r="I124" s="37"/>
      <c r="J124" s="37">
        <f t="shared" si="10"/>
        <v>1</v>
      </c>
      <c r="K124" s="37">
        <f t="shared" si="11"/>
        <v>0</v>
      </c>
      <c r="L124" s="37">
        <f t="shared" si="8"/>
        <v>0</v>
      </c>
      <c r="M124" s="37">
        <f t="shared" si="8"/>
        <v>0</v>
      </c>
    </row>
    <row r="125" spans="1:13" ht="47.25" customHeight="1" x14ac:dyDescent="0.25">
      <c r="A125" s="45">
        <v>8</v>
      </c>
      <c r="B125" s="16" t="s">
        <v>118</v>
      </c>
      <c r="C125" s="37" t="s">
        <v>174</v>
      </c>
      <c r="D125" s="37" t="s">
        <v>172</v>
      </c>
      <c r="E125" s="37">
        <v>1</v>
      </c>
      <c r="F125" s="37"/>
      <c r="G125" s="37">
        <f t="shared" si="9"/>
        <v>1</v>
      </c>
      <c r="H125" s="37">
        <v>1</v>
      </c>
      <c r="I125" s="37"/>
      <c r="J125" s="37">
        <f t="shared" si="10"/>
        <v>1</v>
      </c>
      <c r="K125" s="37">
        <f t="shared" si="11"/>
        <v>0</v>
      </c>
      <c r="L125" s="37">
        <f t="shared" si="8"/>
        <v>0</v>
      </c>
      <c r="M125" s="37">
        <f t="shared" si="8"/>
        <v>0</v>
      </c>
    </row>
    <row r="126" spans="1:13" ht="29.25" customHeight="1" x14ac:dyDescent="0.25">
      <c r="A126" s="45">
        <v>9</v>
      </c>
      <c r="B126" s="16" t="s">
        <v>119</v>
      </c>
      <c r="C126" s="37" t="s">
        <v>173</v>
      </c>
      <c r="D126" s="37" t="s">
        <v>172</v>
      </c>
      <c r="E126" s="37">
        <v>8.3000000000000007</v>
      </c>
      <c r="F126" s="37"/>
      <c r="G126" s="37">
        <f t="shared" si="9"/>
        <v>8.3000000000000007</v>
      </c>
      <c r="H126" s="37">
        <v>8.3000000000000007</v>
      </c>
      <c r="I126" s="37"/>
      <c r="J126" s="37">
        <f t="shared" si="10"/>
        <v>8.3000000000000007</v>
      </c>
      <c r="K126" s="37">
        <f t="shared" si="11"/>
        <v>0</v>
      </c>
      <c r="L126" s="37">
        <f t="shared" si="8"/>
        <v>0</v>
      </c>
      <c r="M126" s="37">
        <f t="shared" si="8"/>
        <v>0</v>
      </c>
    </row>
    <row r="127" spans="1:13" ht="35.25" customHeight="1" x14ac:dyDescent="0.25">
      <c r="A127" s="45">
        <v>10</v>
      </c>
      <c r="B127" s="16" t="s">
        <v>120</v>
      </c>
      <c r="C127" s="37" t="s">
        <v>175</v>
      </c>
      <c r="D127" s="37" t="s">
        <v>172</v>
      </c>
      <c r="E127" s="37">
        <v>52</v>
      </c>
      <c r="F127" s="37"/>
      <c r="G127" s="37">
        <f t="shared" si="9"/>
        <v>52</v>
      </c>
      <c r="H127" s="37">
        <v>52</v>
      </c>
      <c r="I127" s="37"/>
      <c r="J127" s="37">
        <f t="shared" si="10"/>
        <v>52</v>
      </c>
      <c r="K127" s="37">
        <f t="shared" si="11"/>
        <v>0</v>
      </c>
      <c r="L127" s="37">
        <f t="shared" si="8"/>
        <v>0</v>
      </c>
      <c r="M127" s="37">
        <f t="shared" si="8"/>
        <v>0</v>
      </c>
    </row>
    <row r="128" spans="1:13" ht="48" customHeight="1" x14ac:dyDescent="0.25">
      <c r="A128" s="45">
        <v>11</v>
      </c>
      <c r="B128" s="16" t="s">
        <v>121</v>
      </c>
      <c r="C128" s="37" t="s">
        <v>174</v>
      </c>
      <c r="D128" s="37" t="s">
        <v>172</v>
      </c>
      <c r="E128" s="37">
        <v>1</v>
      </c>
      <c r="F128" s="37"/>
      <c r="G128" s="37">
        <f t="shared" si="9"/>
        <v>1</v>
      </c>
      <c r="H128" s="37">
        <v>1</v>
      </c>
      <c r="I128" s="37"/>
      <c r="J128" s="37">
        <f t="shared" si="10"/>
        <v>1</v>
      </c>
      <c r="K128" s="37">
        <f t="shared" si="11"/>
        <v>0</v>
      </c>
      <c r="L128" s="37">
        <f t="shared" si="8"/>
        <v>0</v>
      </c>
      <c r="M128" s="37">
        <f t="shared" si="8"/>
        <v>0</v>
      </c>
    </row>
    <row r="129" spans="1:13" ht="63" x14ac:dyDescent="0.25">
      <c r="A129" s="45">
        <v>12</v>
      </c>
      <c r="B129" s="16" t="s">
        <v>122</v>
      </c>
      <c r="C129" s="37" t="s">
        <v>174</v>
      </c>
      <c r="D129" s="37" t="s">
        <v>172</v>
      </c>
      <c r="E129" s="37">
        <v>1</v>
      </c>
      <c r="F129" s="37"/>
      <c r="G129" s="37">
        <f t="shared" si="9"/>
        <v>1</v>
      </c>
      <c r="H129" s="37">
        <v>1</v>
      </c>
      <c r="I129" s="37"/>
      <c r="J129" s="37">
        <f t="shared" si="10"/>
        <v>1</v>
      </c>
      <c r="K129" s="37">
        <f t="shared" si="11"/>
        <v>0</v>
      </c>
      <c r="L129" s="37">
        <f t="shared" si="8"/>
        <v>0</v>
      </c>
      <c r="M129" s="37">
        <f t="shared" si="8"/>
        <v>0</v>
      </c>
    </row>
    <row r="130" spans="1:13" ht="47.25" x14ac:dyDescent="0.25">
      <c r="A130" s="45">
        <v>13</v>
      </c>
      <c r="B130" s="16" t="s">
        <v>123</v>
      </c>
      <c r="C130" s="37" t="s">
        <v>174</v>
      </c>
      <c r="D130" s="37" t="s">
        <v>172</v>
      </c>
      <c r="E130" s="37">
        <v>1</v>
      </c>
      <c r="F130" s="37"/>
      <c r="G130" s="37">
        <f t="shared" si="9"/>
        <v>1</v>
      </c>
      <c r="H130" s="37">
        <v>1</v>
      </c>
      <c r="I130" s="37"/>
      <c r="J130" s="37">
        <f t="shared" si="10"/>
        <v>1</v>
      </c>
      <c r="K130" s="37">
        <f t="shared" si="11"/>
        <v>0</v>
      </c>
      <c r="L130" s="37">
        <f t="shared" si="8"/>
        <v>0</v>
      </c>
      <c r="M130" s="37">
        <f t="shared" si="8"/>
        <v>0</v>
      </c>
    </row>
    <row r="131" spans="1:13" ht="31.5" x14ac:dyDescent="0.25">
      <c r="A131" s="45">
        <v>14</v>
      </c>
      <c r="B131" s="16" t="s">
        <v>124</v>
      </c>
      <c r="C131" s="37" t="s">
        <v>171</v>
      </c>
      <c r="D131" s="37" t="s">
        <v>172</v>
      </c>
      <c r="E131" s="37">
        <v>1</v>
      </c>
      <c r="F131" s="37"/>
      <c r="G131" s="37">
        <f t="shared" si="9"/>
        <v>1</v>
      </c>
      <c r="H131" s="37">
        <v>1</v>
      </c>
      <c r="I131" s="37"/>
      <c r="J131" s="37">
        <f t="shared" si="10"/>
        <v>1</v>
      </c>
      <c r="K131" s="37">
        <f t="shared" si="11"/>
        <v>0</v>
      </c>
      <c r="L131" s="37">
        <f t="shared" si="8"/>
        <v>0</v>
      </c>
      <c r="M131" s="37">
        <f t="shared" si="8"/>
        <v>0</v>
      </c>
    </row>
    <row r="132" spans="1:13" ht="60.75" customHeight="1" x14ac:dyDescent="0.25">
      <c r="A132" s="45">
        <v>15</v>
      </c>
      <c r="B132" s="16" t="s">
        <v>125</v>
      </c>
      <c r="C132" s="37" t="s">
        <v>176</v>
      </c>
      <c r="D132" s="37" t="s">
        <v>172</v>
      </c>
      <c r="E132" s="37">
        <v>35</v>
      </c>
      <c r="F132" s="37"/>
      <c r="G132" s="37">
        <f t="shared" si="9"/>
        <v>35</v>
      </c>
      <c r="H132" s="37">
        <v>35</v>
      </c>
      <c r="I132" s="37"/>
      <c r="J132" s="37">
        <f t="shared" si="10"/>
        <v>35</v>
      </c>
      <c r="K132" s="37">
        <f t="shared" si="11"/>
        <v>0</v>
      </c>
      <c r="L132" s="37">
        <f t="shared" si="8"/>
        <v>0</v>
      </c>
      <c r="M132" s="37">
        <f t="shared" si="8"/>
        <v>0</v>
      </c>
    </row>
    <row r="133" spans="1:13" ht="49.5" customHeight="1" x14ac:dyDescent="0.25">
      <c r="A133" s="45">
        <v>16</v>
      </c>
      <c r="B133" s="16" t="s">
        <v>126</v>
      </c>
      <c r="C133" s="37" t="s">
        <v>171</v>
      </c>
      <c r="D133" s="37" t="s">
        <v>172</v>
      </c>
      <c r="E133" s="37">
        <v>2</v>
      </c>
      <c r="F133" s="37"/>
      <c r="G133" s="37">
        <f t="shared" si="9"/>
        <v>2</v>
      </c>
      <c r="H133" s="37">
        <v>2</v>
      </c>
      <c r="I133" s="37"/>
      <c r="J133" s="37">
        <f t="shared" si="10"/>
        <v>2</v>
      </c>
      <c r="K133" s="37">
        <f t="shared" si="11"/>
        <v>0</v>
      </c>
      <c r="L133" s="37">
        <f t="shared" si="8"/>
        <v>0</v>
      </c>
      <c r="M133" s="37">
        <f t="shared" si="8"/>
        <v>0</v>
      </c>
    </row>
    <row r="134" spans="1:13" ht="62.25" customHeight="1" x14ac:dyDescent="0.25">
      <c r="A134" s="45">
        <v>17</v>
      </c>
      <c r="B134" s="16" t="s">
        <v>127</v>
      </c>
      <c r="C134" s="37" t="s">
        <v>177</v>
      </c>
      <c r="D134" s="37" t="s">
        <v>172</v>
      </c>
      <c r="E134" s="37">
        <v>4</v>
      </c>
      <c r="F134" s="37"/>
      <c r="G134" s="37">
        <f t="shared" si="9"/>
        <v>4</v>
      </c>
      <c r="H134" s="37">
        <v>4</v>
      </c>
      <c r="I134" s="37"/>
      <c r="J134" s="37">
        <f t="shared" si="10"/>
        <v>4</v>
      </c>
      <c r="K134" s="37">
        <f t="shared" si="11"/>
        <v>0</v>
      </c>
      <c r="L134" s="37">
        <f t="shared" si="8"/>
        <v>0</v>
      </c>
      <c r="M134" s="37">
        <f t="shared" si="8"/>
        <v>0</v>
      </c>
    </row>
    <row r="135" spans="1:13" ht="63.75" customHeight="1" x14ac:dyDescent="0.25">
      <c r="A135" s="45"/>
      <c r="B135" s="16" t="s">
        <v>128</v>
      </c>
      <c r="C135" s="37" t="s">
        <v>171</v>
      </c>
      <c r="D135" s="37" t="s">
        <v>172</v>
      </c>
      <c r="E135" s="37">
        <v>2</v>
      </c>
      <c r="F135" s="37"/>
      <c r="G135" s="37">
        <f t="shared" si="9"/>
        <v>2</v>
      </c>
      <c r="H135" s="37">
        <v>2</v>
      </c>
      <c r="I135" s="37"/>
      <c r="J135" s="37">
        <f t="shared" si="10"/>
        <v>2</v>
      </c>
      <c r="K135" s="37">
        <f t="shared" si="11"/>
        <v>0</v>
      </c>
      <c r="L135" s="37">
        <f t="shared" si="8"/>
        <v>0</v>
      </c>
      <c r="M135" s="37">
        <f t="shared" si="8"/>
        <v>0</v>
      </c>
    </row>
    <row r="136" spans="1:13" ht="61.5" customHeight="1" x14ac:dyDescent="0.25">
      <c r="A136" s="45">
        <v>18</v>
      </c>
      <c r="B136" s="16" t="s">
        <v>129</v>
      </c>
      <c r="C136" s="37" t="s">
        <v>171</v>
      </c>
      <c r="D136" s="37" t="s">
        <v>172</v>
      </c>
      <c r="E136" s="37">
        <v>1</v>
      </c>
      <c r="F136" s="37"/>
      <c r="G136" s="37">
        <f t="shared" si="9"/>
        <v>1</v>
      </c>
      <c r="H136" s="37">
        <v>1</v>
      </c>
      <c r="I136" s="37"/>
      <c r="J136" s="37">
        <f t="shared" si="10"/>
        <v>1</v>
      </c>
      <c r="K136" s="37">
        <f t="shared" si="11"/>
        <v>0</v>
      </c>
      <c r="L136" s="37">
        <f t="shared" si="8"/>
        <v>0</v>
      </c>
      <c r="M136" s="37">
        <f t="shared" si="8"/>
        <v>0</v>
      </c>
    </row>
    <row r="137" spans="1:13" ht="65.25" customHeight="1" x14ac:dyDescent="0.25">
      <c r="A137" s="45">
        <v>19</v>
      </c>
      <c r="B137" s="16" t="s">
        <v>130</v>
      </c>
      <c r="C137" s="37" t="s">
        <v>173</v>
      </c>
      <c r="D137" s="37" t="s">
        <v>172</v>
      </c>
      <c r="E137" s="37"/>
      <c r="F137" s="37">
        <v>410</v>
      </c>
      <c r="G137" s="37">
        <f t="shared" si="9"/>
        <v>410</v>
      </c>
      <c r="H137" s="37"/>
      <c r="I137" s="37">
        <v>335.8</v>
      </c>
      <c r="J137" s="37">
        <f t="shared" si="10"/>
        <v>335.8</v>
      </c>
      <c r="K137" s="37">
        <f t="shared" si="11"/>
        <v>0</v>
      </c>
      <c r="L137" s="37">
        <f t="shared" si="8"/>
        <v>74.199999999999989</v>
      </c>
      <c r="M137" s="37">
        <f t="shared" si="8"/>
        <v>74.199999999999989</v>
      </c>
    </row>
    <row r="138" spans="1:13" ht="78.75" customHeight="1" x14ac:dyDescent="0.25">
      <c r="A138" s="45">
        <v>20</v>
      </c>
      <c r="B138" s="16" t="s">
        <v>131</v>
      </c>
      <c r="C138" s="37" t="s">
        <v>174</v>
      </c>
      <c r="D138" s="37" t="s">
        <v>172</v>
      </c>
      <c r="E138" s="37"/>
      <c r="F138" s="37">
        <v>1</v>
      </c>
      <c r="G138" s="37">
        <f t="shared" si="9"/>
        <v>1</v>
      </c>
      <c r="H138" s="37"/>
      <c r="I138" s="37">
        <v>1</v>
      </c>
      <c r="J138" s="37">
        <f t="shared" si="10"/>
        <v>1</v>
      </c>
      <c r="K138" s="37">
        <f t="shared" si="11"/>
        <v>0</v>
      </c>
      <c r="L138" s="37">
        <f t="shared" si="8"/>
        <v>0</v>
      </c>
      <c r="M138" s="37">
        <f t="shared" si="8"/>
        <v>0</v>
      </c>
    </row>
    <row r="139" spans="1:13" ht="48" customHeight="1" x14ac:dyDescent="0.25">
      <c r="A139" s="45">
        <v>21</v>
      </c>
      <c r="B139" s="16" t="s">
        <v>132</v>
      </c>
      <c r="C139" s="37" t="s">
        <v>173</v>
      </c>
      <c r="D139" s="37" t="s">
        <v>172</v>
      </c>
      <c r="E139" s="37">
        <v>120</v>
      </c>
      <c r="F139" s="37"/>
      <c r="G139" s="37">
        <f t="shared" si="9"/>
        <v>120</v>
      </c>
      <c r="H139" s="37">
        <v>66</v>
      </c>
      <c r="I139" s="37"/>
      <c r="J139" s="37">
        <f t="shared" si="10"/>
        <v>66</v>
      </c>
      <c r="K139" s="37">
        <f t="shared" si="11"/>
        <v>54</v>
      </c>
      <c r="L139" s="37">
        <f t="shared" si="8"/>
        <v>0</v>
      </c>
      <c r="M139" s="37">
        <f t="shared" si="8"/>
        <v>54</v>
      </c>
    </row>
    <row r="140" spans="1:13" ht="63.75" customHeight="1" x14ac:dyDescent="0.25">
      <c r="A140" s="45">
        <v>22</v>
      </c>
      <c r="B140" s="16" t="s">
        <v>133</v>
      </c>
      <c r="C140" s="37" t="s">
        <v>178</v>
      </c>
      <c r="D140" s="37" t="s">
        <v>172</v>
      </c>
      <c r="E140" s="37">
        <v>205</v>
      </c>
      <c r="F140" s="37"/>
      <c r="G140" s="37">
        <f t="shared" si="9"/>
        <v>205</v>
      </c>
      <c r="H140" s="37">
        <v>205</v>
      </c>
      <c r="I140" s="37"/>
      <c r="J140" s="37">
        <f t="shared" si="10"/>
        <v>205</v>
      </c>
      <c r="K140" s="37">
        <f t="shared" si="11"/>
        <v>0</v>
      </c>
      <c r="L140" s="37">
        <f t="shared" si="8"/>
        <v>0</v>
      </c>
      <c r="M140" s="37">
        <f t="shared" si="8"/>
        <v>0</v>
      </c>
    </row>
    <row r="141" spans="1:13" ht="33.75" customHeight="1" x14ac:dyDescent="0.25">
      <c r="A141" s="45">
        <v>23</v>
      </c>
      <c r="B141" s="16" t="s">
        <v>134</v>
      </c>
      <c r="C141" s="37" t="s">
        <v>171</v>
      </c>
      <c r="D141" s="37" t="s">
        <v>172</v>
      </c>
      <c r="E141" s="37">
        <v>2</v>
      </c>
      <c r="F141" s="37"/>
      <c r="G141" s="37">
        <f t="shared" si="9"/>
        <v>2</v>
      </c>
      <c r="H141" s="37">
        <v>2</v>
      </c>
      <c r="I141" s="37"/>
      <c r="J141" s="37">
        <f t="shared" si="10"/>
        <v>2</v>
      </c>
      <c r="K141" s="37">
        <f t="shared" si="11"/>
        <v>0</v>
      </c>
      <c r="L141" s="37">
        <f t="shared" si="8"/>
        <v>0</v>
      </c>
      <c r="M141" s="37">
        <f t="shared" si="8"/>
        <v>0</v>
      </c>
    </row>
    <row r="142" spans="1:13" ht="49.5" customHeight="1" x14ac:dyDescent="0.25">
      <c r="A142" s="45">
        <v>24</v>
      </c>
      <c r="B142" s="16" t="s">
        <v>135</v>
      </c>
      <c r="C142" s="37" t="s">
        <v>171</v>
      </c>
      <c r="D142" s="37" t="s">
        <v>172</v>
      </c>
      <c r="E142" s="37">
        <v>35</v>
      </c>
      <c r="F142" s="37"/>
      <c r="G142" s="37">
        <f t="shared" si="9"/>
        <v>35</v>
      </c>
      <c r="H142" s="37">
        <v>35</v>
      </c>
      <c r="I142" s="37"/>
      <c r="J142" s="37">
        <f t="shared" si="10"/>
        <v>35</v>
      </c>
      <c r="K142" s="37">
        <f t="shared" si="11"/>
        <v>0</v>
      </c>
      <c r="L142" s="37">
        <f t="shared" si="8"/>
        <v>0</v>
      </c>
      <c r="M142" s="37">
        <f t="shared" si="8"/>
        <v>0</v>
      </c>
    </row>
    <row r="143" spans="1:13" ht="64.5" customHeight="1" x14ac:dyDescent="0.25">
      <c r="A143" s="45">
        <v>25</v>
      </c>
      <c r="B143" s="16" t="s">
        <v>136</v>
      </c>
      <c r="C143" s="37" t="s">
        <v>171</v>
      </c>
      <c r="D143" s="37" t="s">
        <v>172</v>
      </c>
      <c r="E143" s="37">
        <v>1</v>
      </c>
      <c r="F143" s="37"/>
      <c r="G143" s="37">
        <f t="shared" si="9"/>
        <v>1</v>
      </c>
      <c r="H143" s="37">
        <v>1</v>
      </c>
      <c r="I143" s="37"/>
      <c r="J143" s="37">
        <f t="shared" si="10"/>
        <v>1</v>
      </c>
      <c r="K143" s="37">
        <f t="shared" si="11"/>
        <v>0</v>
      </c>
      <c r="L143" s="37">
        <f t="shared" si="8"/>
        <v>0</v>
      </c>
      <c r="M143" s="37">
        <f t="shared" si="8"/>
        <v>0</v>
      </c>
    </row>
    <row r="144" spans="1:13" ht="79.5" customHeight="1" x14ac:dyDescent="0.25">
      <c r="A144" s="45">
        <v>26</v>
      </c>
      <c r="B144" s="16" t="s">
        <v>137</v>
      </c>
      <c r="C144" s="37" t="s">
        <v>171</v>
      </c>
      <c r="D144" s="37" t="s">
        <v>172</v>
      </c>
      <c r="E144" s="37">
        <v>1</v>
      </c>
      <c r="F144" s="37"/>
      <c r="G144" s="37">
        <f t="shared" si="9"/>
        <v>1</v>
      </c>
      <c r="H144" s="37">
        <v>0</v>
      </c>
      <c r="I144" s="37"/>
      <c r="J144" s="37">
        <f t="shared" si="10"/>
        <v>0</v>
      </c>
      <c r="K144" s="37">
        <f t="shared" si="11"/>
        <v>1</v>
      </c>
      <c r="L144" s="37">
        <f t="shared" si="8"/>
        <v>0</v>
      </c>
      <c r="M144" s="37">
        <f t="shared" si="8"/>
        <v>1</v>
      </c>
    </row>
    <row r="145" spans="1:13" ht="63" x14ac:dyDescent="0.25">
      <c r="A145" s="45">
        <v>27</v>
      </c>
      <c r="B145" s="16" t="s">
        <v>138</v>
      </c>
      <c r="C145" s="37" t="s">
        <v>171</v>
      </c>
      <c r="D145" s="37" t="s">
        <v>172</v>
      </c>
      <c r="E145" s="37">
        <v>2</v>
      </c>
      <c r="F145" s="37"/>
      <c r="G145" s="37">
        <f t="shared" si="9"/>
        <v>2</v>
      </c>
      <c r="H145" s="37">
        <v>2</v>
      </c>
      <c r="I145" s="37"/>
      <c r="J145" s="37">
        <f t="shared" si="10"/>
        <v>2</v>
      </c>
      <c r="K145" s="37">
        <f t="shared" si="11"/>
        <v>0</v>
      </c>
      <c r="L145" s="37">
        <f t="shared" si="8"/>
        <v>0</v>
      </c>
      <c r="M145" s="37">
        <f t="shared" si="8"/>
        <v>0</v>
      </c>
    </row>
    <row r="146" spans="1:13" ht="78.75" x14ac:dyDescent="0.25">
      <c r="A146" s="45">
        <v>28</v>
      </c>
      <c r="B146" s="16" t="s">
        <v>139</v>
      </c>
      <c r="C146" s="37" t="s">
        <v>178</v>
      </c>
      <c r="D146" s="37" t="s">
        <v>172</v>
      </c>
      <c r="E146" s="37"/>
      <c r="F146" s="37">
        <v>100</v>
      </c>
      <c r="G146" s="37">
        <f t="shared" si="9"/>
        <v>100</v>
      </c>
      <c r="H146" s="37"/>
      <c r="I146" s="37">
        <v>100</v>
      </c>
      <c r="J146" s="37">
        <f t="shared" si="10"/>
        <v>100</v>
      </c>
      <c r="K146" s="37">
        <f t="shared" si="11"/>
        <v>0</v>
      </c>
      <c r="L146" s="37">
        <f t="shared" si="8"/>
        <v>0</v>
      </c>
      <c r="M146" s="37">
        <f t="shared" si="8"/>
        <v>0</v>
      </c>
    </row>
    <row r="147" spans="1:13" ht="32.25" customHeight="1" x14ac:dyDescent="0.25">
      <c r="A147" s="45">
        <v>29</v>
      </c>
      <c r="B147" s="16" t="s">
        <v>140</v>
      </c>
      <c r="C147" s="37" t="s">
        <v>171</v>
      </c>
      <c r="D147" s="37" t="s">
        <v>172</v>
      </c>
      <c r="E147" s="37">
        <v>1</v>
      </c>
      <c r="F147" s="37"/>
      <c r="G147" s="37">
        <f t="shared" si="9"/>
        <v>1</v>
      </c>
      <c r="H147" s="37">
        <v>1</v>
      </c>
      <c r="I147" s="37"/>
      <c r="J147" s="37">
        <f t="shared" si="10"/>
        <v>1</v>
      </c>
      <c r="K147" s="37">
        <f t="shared" si="11"/>
        <v>0</v>
      </c>
      <c r="L147" s="37">
        <f t="shared" si="8"/>
        <v>0</v>
      </c>
      <c r="M147" s="37">
        <f t="shared" si="8"/>
        <v>0</v>
      </c>
    </row>
    <row r="148" spans="1:13" ht="48.75" customHeight="1" x14ac:dyDescent="0.25">
      <c r="A148" s="45">
        <v>30</v>
      </c>
      <c r="B148" s="16" t="s">
        <v>141</v>
      </c>
      <c r="C148" s="37" t="s">
        <v>171</v>
      </c>
      <c r="D148" s="37" t="s">
        <v>172</v>
      </c>
      <c r="E148" s="37">
        <v>1</v>
      </c>
      <c r="F148" s="37"/>
      <c r="G148" s="37">
        <f t="shared" si="9"/>
        <v>1</v>
      </c>
      <c r="H148" s="37">
        <v>1</v>
      </c>
      <c r="I148" s="37"/>
      <c r="J148" s="37">
        <f t="shared" si="10"/>
        <v>1</v>
      </c>
      <c r="K148" s="37">
        <f t="shared" si="11"/>
        <v>0</v>
      </c>
      <c r="L148" s="37">
        <f t="shared" si="8"/>
        <v>0</v>
      </c>
      <c r="M148" s="37">
        <f t="shared" si="8"/>
        <v>0</v>
      </c>
    </row>
    <row r="149" spans="1:13" ht="31.5" x14ac:dyDescent="0.25">
      <c r="A149" s="45">
        <v>31</v>
      </c>
      <c r="B149" s="16" t="s">
        <v>142</v>
      </c>
      <c r="C149" s="37" t="s">
        <v>171</v>
      </c>
      <c r="D149" s="37" t="s">
        <v>172</v>
      </c>
      <c r="E149" s="37">
        <v>1</v>
      </c>
      <c r="F149" s="37"/>
      <c r="G149" s="37">
        <f t="shared" si="9"/>
        <v>1</v>
      </c>
      <c r="H149" s="37">
        <v>1</v>
      </c>
      <c r="I149" s="37"/>
      <c r="J149" s="37">
        <f t="shared" si="10"/>
        <v>1</v>
      </c>
      <c r="K149" s="37">
        <f t="shared" si="11"/>
        <v>0</v>
      </c>
      <c r="L149" s="37">
        <f t="shared" si="8"/>
        <v>0</v>
      </c>
      <c r="M149" s="37">
        <f t="shared" si="8"/>
        <v>0</v>
      </c>
    </row>
    <row r="150" spans="1:13" ht="31.5" x14ac:dyDescent="0.25">
      <c r="A150" s="45"/>
      <c r="B150" s="16" t="s">
        <v>143</v>
      </c>
      <c r="C150" s="37" t="s">
        <v>171</v>
      </c>
      <c r="D150" s="37" t="s">
        <v>172</v>
      </c>
      <c r="E150" s="37">
        <v>5</v>
      </c>
      <c r="F150" s="37"/>
      <c r="G150" s="37">
        <f t="shared" si="9"/>
        <v>5</v>
      </c>
      <c r="H150" s="37">
        <v>5</v>
      </c>
      <c r="I150" s="37"/>
      <c r="J150" s="37">
        <f t="shared" si="10"/>
        <v>5</v>
      </c>
      <c r="K150" s="37">
        <f t="shared" si="11"/>
        <v>0</v>
      </c>
      <c r="L150" s="37">
        <f t="shared" si="8"/>
        <v>0</v>
      </c>
      <c r="M150" s="37">
        <f t="shared" si="8"/>
        <v>0</v>
      </c>
    </row>
    <row r="151" spans="1:13" ht="48" customHeight="1" x14ac:dyDescent="0.25">
      <c r="A151" s="45">
        <v>32</v>
      </c>
      <c r="B151" s="16" t="s">
        <v>144</v>
      </c>
      <c r="C151" s="19" t="s">
        <v>171</v>
      </c>
      <c r="D151" s="37" t="s">
        <v>172</v>
      </c>
      <c r="E151" s="37">
        <v>1</v>
      </c>
      <c r="F151" s="37"/>
      <c r="G151" s="37">
        <f t="shared" si="9"/>
        <v>1</v>
      </c>
      <c r="H151" s="37">
        <v>1</v>
      </c>
      <c r="I151" s="37"/>
      <c r="J151" s="37">
        <f t="shared" si="10"/>
        <v>1</v>
      </c>
      <c r="K151" s="37">
        <f t="shared" si="11"/>
        <v>0</v>
      </c>
      <c r="L151" s="37">
        <f t="shared" si="8"/>
        <v>0</v>
      </c>
      <c r="M151" s="37">
        <f t="shared" si="8"/>
        <v>0</v>
      </c>
    </row>
    <row r="152" spans="1:13" ht="50.25" customHeight="1" x14ac:dyDescent="0.25">
      <c r="A152" s="67" t="s">
        <v>189</v>
      </c>
      <c r="B152" s="67"/>
      <c r="C152" s="67"/>
      <c r="D152" s="67"/>
      <c r="E152" s="67"/>
      <c r="F152" s="67"/>
      <c r="G152" s="67"/>
      <c r="H152" s="67"/>
      <c r="I152" s="67"/>
      <c r="J152" s="67"/>
      <c r="K152" s="67"/>
      <c r="L152" s="67"/>
      <c r="M152" s="67"/>
    </row>
    <row r="153" spans="1:13" ht="15.75" customHeight="1" x14ac:dyDescent="0.25">
      <c r="A153" s="45">
        <v>3</v>
      </c>
      <c r="B153" s="37" t="s">
        <v>11</v>
      </c>
      <c r="C153" s="37"/>
      <c r="D153" s="37"/>
      <c r="E153" s="37"/>
      <c r="F153" s="37"/>
      <c r="G153" s="37"/>
      <c r="H153" s="37"/>
      <c r="I153" s="37"/>
      <c r="J153" s="37"/>
      <c r="K153" s="37"/>
      <c r="L153" s="37"/>
      <c r="M153" s="37"/>
    </row>
    <row r="154" spans="1:13" ht="33" customHeight="1" x14ac:dyDescent="0.25">
      <c r="A154" s="45">
        <v>1</v>
      </c>
      <c r="B154" s="16" t="s">
        <v>145</v>
      </c>
      <c r="C154" s="37" t="s">
        <v>179</v>
      </c>
      <c r="D154" s="37" t="s">
        <v>172</v>
      </c>
      <c r="E154" s="17">
        <v>2500</v>
      </c>
      <c r="F154" s="17"/>
      <c r="G154" s="17">
        <f>E154+F154</f>
        <v>2500</v>
      </c>
      <c r="H154" s="17">
        <v>2500</v>
      </c>
      <c r="I154" s="17"/>
      <c r="J154" s="17">
        <f>H154+I154</f>
        <v>2500</v>
      </c>
      <c r="K154" s="17">
        <f>E154-H154</f>
        <v>0</v>
      </c>
      <c r="L154" s="17">
        <f t="shared" ref="L154:M169" si="12">F154-I154</f>
        <v>0</v>
      </c>
      <c r="M154" s="17">
        <f t="shared" si="12"/>
        <v>0</v>
      </c>
    </row>
    <row r="155" spans="1:13" ht="33" customHeight="1" x14ac:dyDescent="0.25">
      <c r="A155" s="45">
        <v>2</v>
      </c>
      <c r="B155" s="16" t="s">
        <v>146</v>
      </c>
      <c r="C155" s="37" t="s">
        <v>180</v>
      </c>
      <c r="D155" s="37" t="s">
        <v>172</v>
      </c>
      <c r="E155" s="17"/>
      <c r="F155" s="17">
        <v>990.43</v>
      </c>
      <c r="G155" s="17">
        <f t="shared" ref="G155:G187" si="13">E155+F155</f>
        <v>990.43</v>
      </c>
      <c r="H155" s="17"/>
      <c r="I155" s="17">
        <v>990.43</v>
      </c>
      <c r="J155" s="17">
        <f t="shared" ref="J155:J187" si="14">H155+I155</f>
        <v>990.43</v>
      </c>
      <c r="K155" s="17">
        <f t="shared" ref="K155:M187" si="15">E155-H155</f>
        <v>0</v>
      </c>
      <c r="L155" s="17">
        <f t="shared" si="12"/>
        <v>0</v>
      </c>
      <c r="M155" s="17">
        <f t="shared" si="12"/>
        <v>0</v>
      </c>
    </row>
    <row r="156" spans="1:13" ht="37.5" customHeight="1" x14ac:dyDescent="0.25">
      <c r="A156" s="45">
        <v>3</v>
      </c>
      <c r="B156" s="16" t="s">
        <v>147</v>
      </c>
      <c r="C156" s="37" t="s">
        <v>180</v>
      </c>
      <c r="D156" s="37" t="s">
        <v>172</v>
      </c>
      <c r="E156" s="17"/>
      <c r="F156" s="17">
        <v>427.71</v>
      </c>
      <c r="G156" s="17">
        <f t="shared" si="13"/>
        <v>427.71</v>
      </c>
      <c r="H156" s="17"/>
      <c r="I156" s="17">
        <v>427.71</v>
      </c>
      <c r="J156" s="17">
        <f t="shared" si="14"/>
        <v>427.71</v>
      </c>
      <c r="K156" s="17">
        <f t="shared" si="15"/>
        <v>0</v>
      </c>
      <c r="L156" s="17">
        <f t="shared" si="12"/>
        <v>0</v>
      </c>
      <c r="M156" s="17">
        <f t="shared" si="12"/>
        <v>0</v>
      </c>
    </row>
    <row r="157" spans="1:13" ht="30" customHeight="1" x14ac:dyDescent="0.25">
      <c r="A157" s="45">
        <v>4</v>
      </c>
      <c r="B157" s="16" t="s">
        <v>148</v>
      </c>
      <c r="C157" s="37" t="s">
        <v>179</v>
      </c>
      <c r="D157" s="37" t="s">
        <v>172</v>
      </c>
      <c r="E157" s="17">
        <v>6559</v>
      </c>
      <c r="F157" s="17"/>
      <c r="G157" s="17">
        <f t="shared" si="13"/>
        <v>6559</v>
      </c>
      <c r="H157" s="17">
        <v>6559</v>
      </c>
      <c r="I157" s="17"/>
      <c r="J157" s="17">
        <f t="shared" si="14"/>
        <v>6559</v>
      </c>
      <c r="K157" s="17">
        <f t="shared" si="15"/>
        <v>0</v>
      </c>
      <c r="L157" s="17">
        <f t="shared" si="12"/>
        <v>0</v>
      </c>
      <c r="M157" s="17">
        <f t="shared" si="12"/>
        <v>0</v>
      </c>
    </row>
    <row r="158" spans="1:13" ht="30" customHeight="1" x14ac:dyDescent="0.25">
      <c r="A158" s="45">
        <v>5</v>
      </c>
      <c r="B158" s="16" t="s">
        <v>149</v>
      </c>
      <c r="C158" s="37" t="s">
        <v>181</v>
      </c>
      <c r="D158" s="37" t="s">
        <v>172</v>
      </c>
      <c r="E158" s="17">
        <v>100</v>
      </c>
      <c r="F158" s="17"/>
      <c r="G158" s="17">
        <f t="shared" si="13"/>
        <v>100</v>
      </c>
      <c r="H158" s="17">
        <v>100</v>
      </c>
      <c r="I158" s="17"/>
      <c r="J158" s="17">
        <f t="shared" si="14"/>
        <v>100</v>
      </c>
      <c r="K158" s="17">
        <f t="shared" si="15"/>
        <v>0</v>
      </c>
      <c r="L158" s="17">
        <f t="shared" si="12"/>
        <v>0</v>
      </c>
      <c r="M158" s="17">
        <f t="shared" si="12"/>
        <v>0</v>
      </c>
    </row>
    <row r="159" spans="1:13" ht="30.75" customHeight="1" x14ac:dyDescent="0.25">
      <c r="A159" s="45">
        <v>6</v>
      </c>
      <c r="B159" s="20" t="s">
        <v>150</v>
      </c>
      <c r="C159" s="37" t="s">
        <v>179</v>
      </c>
      <c r="D159" s="37" t="s">
        <v>172</v>
      </c>
      <c r="E159" s="17">
        <v>3000</v>
      </c>
      <c r="F159" s="17"/>
      <c r="G159" s="17">
        <f t="shared" si="13"/>
        <v>3000</v>
      </c>
      <c r="H159" s="17">
        <v>3000</v>
      </c>
      <c r="I159" s="17"/>
      <c r="J159" s="17">
        <f t="shared" si="14"/>
        <v>3000</v>
      </c>
      <c r="K159" s="17">
        <f t="shared" si="15"/>
        <v>0</v>
      </c>
      <c r="L159" s="17">
        <f t="shared" si="12"/>
        <v>0</v>
      </c>
      <c r="M159" s="17">
        <f t="shared" si="12"/>
        <v>0</v>
      </c>
    </row>
    <row r="160" spans="1:13" ht="48.75" customHeight="1" x14ac:dyDescent="0.25">
      <c r="A160" s="45">
        <v>7</v>
      </c>
      <c r="B160" s="16" t="s">
        <v>151</v>
      </c>
      <c r="C160" s="37" t="s">
        <v>181</v>
      </c>
      <c r="D160" s="37" t="s">
        <v>172</v>
      </c>
      <c r="E160" s="17"/>
      <c r="F160" s="17">
        <v>28000</v>
      </c>
      <c r="G160" s="17">
        <f t="shared" si="13"/>
        <v>28000</v>
      </c>
      <c r="H160" s="17"/>
      <c r="I160" s="17">
        <v>27260.15</v>
      </c>
      <c r="J160" s="17">
        <f t="shared" si="14"/>
        <v>27260.15</v>
      </c>
      <c r="K160" s="17">
        <f t="shared" si="15"/>
        <v>0</v>
      </c>
      <c r="L160" s="17">
        <f t="shared" si="12"/>
        <v>739.84999999999854</v>
      </c>
      <c r="M160" s="17">
        <f t="shared" si="12"/>
        <v>739.84999999999854</v>
      </c>
    </row>
    <row r="161" spans="1:13" ht="51" customHeight="1" x14ac:dyDescent="0.25">
      <c r="A161" s="45">
        <v>8</v>
      </c>
      <c r="B161" s="16" t="s">
        <v>152</v>
      </c>
      <c r="C161" s="37" t="s">
        <v>181</v>
      </c>
      <c r="D161" s="37" t="s">
        <v>172</v>
      </c>
      <c r="E161" s="17">
        <v>4000</v>
      </c>
      <c r="F161" s="17"/>
      <c r="G161" s="17">
        <f t="shared" si="13"/>
        <v>4000</v>
      </c>
      <c r="H161" s="17">
        <v>3996</v>
      </c>
      <c r="I161" s="17"/>
      <c r="J161" s="17">
        <f t="shared" si="14"/>
        <v>3996</v>
      </c>
      <c r="K161" s="17">
        <f t="shared" si="15"/>
        <v>4</v>
      </c>
      <c r="L161" s="17">
        <f t="shared" si="12"/>
        <v>0</v>
      </c>
      <c r="M161" s="17">
        <f t="shared" si="12"/>
        <v>4</v>
      </c>
    </row>
    <row r="162" spans="1:13" ht="31.5" x14ac:dyDescent="0.25">
      <c r="A162" s="45">
        <v>9</v>
      </c>
      <c r="B162" s="16" t="s">
        <v>153</v>
      </c>
      <c r="C162" s="37" t="s">
        <v>180</v>
      </c>
      <c r="D162" s="37" t="s">
        <v>172</v>
      </c>
      <c r="E162" s="17">
        <v>420</v>
      </c>
      <c r="F162" s="17"/>
      <c r="G162" s="17">
        <f t="shared" si="13"/>
        <v>420</v>
      </c>
      <c r="H162" s="17">
        <v>420</v>
      </c>
      <c r="I162" s="17"/>
      <c r="J162" s="17">
        <f t="shared" si="14"/>
        <v>420</v>
      </c>
      <c r="K162" s="17">
        <f t="shared" si="15"/>
        <v>0</v>
      </c>
      <c r="L162" s="17">
        <f t="shared" si="12"/>
        <v>0</v>
      </c>
      <c r="M162" s="17">
        <f t="shared" si="12"/>
        <v>0</v>
      </c>
    </row>
    <row r="163" spans="1:13" ht="30" customHeight="1" x14ac:dyDescent="0.25">
      <c r="A163" s="45">
        <v>10</v>
      </c>
      <c r="B163" s="16" t="s">
        <v>154</v>
      </c>
      <c r="C163" s="37" t="s">
        <v>182</v>
      </c>
      <c r="D163" s="37" t="s">
        <v>172</v>
      </c>
      <c r="E163" s="17">
        <v>125</v>
      </c>
      <c r="F163" s="17"/>
      <c r="G163" s="17">
        <f t="shared" si="13"/>
        <v>125</v>
      </c>
      <c r="H163" s="17">
        <v>125</v>
      </c>
      <c r="I163" s="17"/>
      <c r="J163" s="17">
        <f t="shared" si="14"/>
        <v>125</v>
      </c>
      <c r="K163" s="17">
        <f t="shared" si="15"/>
        <v>0</v>
      </c>
      <c r="L163" s="17">
        <f t="shared" si="12"/>
        <v>0</v>
      </c>
      <c r="M163" s="17">
        <f t="shared" si="12"/>
        <v>0</v>
      </c>
    </row>
    <row r="164" spans="1:13" ht="47.25" customHeight="1" x14ac:dyDescent="0.25">
      <c r="A164" s="45">
        <v>11</v>
      </c>
      <c r="B164" s="16" t="s">
        <v>155</v>
      </c>
      <c r="C164" s="37" t="s">
        <v>181</v>
      </c>
      <c r="D164" s="37" t="s">
        <v>172</v>
      </c>
      <c r="E164" s="17">
        <v>3000</v>
      </c>
      <c r="F164" s="17"/>
      <c r="G164" s="17">
        <f t="shared" si="13"/>
        <v>3000</v>
      </c>
      <c r="H164" s="17">
        <v>2994.5</v>
      </c>
      <c r="I164" s="17"/>
      <c r="J164" s="17">
        <f t="shared" si="14"/>
        <v>2994.5</v>
      </c>
      <c r="K164" s="17">
        <f t="shared" si="15"/>
        <v>5.5</v>
      </c>
      <c r="L164" s="17">
        <f t="shared" si="12"/>
        <v>0</v>
      </c>
      <c r="M164" s="17">
        <f t="shared" si="12"/>
        <v>5.5</v>
      </c>
    </row>
    <row r="165" spans="1:13" ht="47.25" customHeight="1" x14ac:dyDescent="0.25">
      <c r="A165" s="45">
        <v>12</v>
      </c>
      <c r="B165" s="16" t="s">
        <v>156</v>
      </c>
      <c r="C165" s="37" t="s">
        <v>181</v>
      </c>
      <c r="D165" s="37" t="s">
        <v>172</v>
      </c>
      <c r="E165" s="17">
        <v>10000</v>
      </c>
      <c r="F165" s="17"/>
      <c r="G165" s="17">
        <f t="shared" si="13"/>
        <v>10000</v>
      </c>
      <c r="H165" s="17">
        <v>9972</v>
      </c>
      <c r="I165" s="17"/>
      <c r="J165" s="17">
        <f t="shared" si="14"/>
        <v>9972</v>
      </c>
      <c r="K165" s="17">
        <f t="shared" si="15"/>
        <v>28</v>
      </c>
      <c r="L165" s="17">
        <f t="shared" si="12"/>
        <v>0</v>
      </c>
      <c r="M165" s="17">
        <f t="shared" si="12"/>
        <v>28</v>
      </c>
    </row>
    <row r="166" spans="1:13" ht="31.5" x14ac:dyDescent="0.25">
      <c r="A166" s="45">
        <v>13</v>
      </c>
      <c r="B166" s="16" t="s">
        <v>157</v>
      </c>
      <c r="C166" s="37" t="s">
        <v>181</v>
      </c>
      <c r="D166" s="37" t="s">
        <v>172</v>
      </c>
      <c r="E166" s="17">
        <v>7947</v>
      </c>
      <c r="F166" s="17"/>
      <c r="G166" s="17">
        <f t="shared" si="13"/>
        <v>7947</v>
      </c>
      <c r="H166" s="17">
        <v>7947</v>
      </c>
      <c r="I166" s="17"/>
      <c r="J166" s="17">
        <f t="shared" si="14"/>
        <v>7947</v>
      </c>
      <c r="K166" s="17">
        <f t="shared" si="15"/>
        <v>0</v>
      </c>
      <c r="L166" s="17">
        <f t="shared" si="12"/>
        <v>0</v>
      </c>
      <c r="M166" s="17">
        <f t="shared" si="12"/>
        <v>0</v>
      </c>
    </row>
    <row r="167" spans="1:13" ht="27.75" customHeight="1" x14ac:dyDescent="0.25">
      <c r="A167" s="45">
        <v>14</v>
      </c>
      <c r="B167" s="16" t="s">
        <v>148</v>
      </c>
      <c r="C167" s="37" t="s">
        <v>179</v>
      </c>
      <c r="D167" s="37" t="s">
        <v>172</v>
      </c>
      <c r="E167" s="17">
        <v>6000</v>
      </c>
      <c r="F167" s="17"/>
      <c r="G167" s="17">
        <f t="shared" si="13"/>
        <v>6000</v>
      </c>
      <c r="H167" s="17">
        <v>6000</v>
      </c>
      <c r="I167" s="17"/>
      <c r="J167" s="17">
        <f t="shared" si="14"/>
        <v>6000</v>
      </c>
      <c r="K167" s="17">
        <f t="shared" si="15"/>
        <v>0</v>
      </c>
      <c r="L167" s="17">
        <f t="shared" si="12"/>
        <v>0</v>
      </c>
      <c r="M167" s="17">
        <f t="shared" si="12"/>
        <v>0</v>
      </c>
    </row>
    <row r="168" spans="1:13" ht="32.25" thickBot="1" x14ac:dyDescent="0.3">
      <c r="A168" s="45">
        <v>15</v>
      </c>
      <c r="B168" s="23" t="s">
        <v>158</v>
      </c>
      <c r="C168" s="37" t="s">
        <v>183</v>
      </c>
      <c r="D168" s="37" t="s">
        <v>172</v>
      </c>
      <c r="E168" s="17">
        <v>142.86000000000001</v>
      </c>
      <c r="F168" s="17"/>
      <c r="G168" s="17">
        <f t="shared" si="13"/>
        <v>142.86000000000001</v>
      </c>
      <c r="H168" s="17">
        <v>138.74</v>
      </c>
      <c r="I168" s="17"/>
      <c r="J168" s="17">
        <f t="shared" si="14"/>
        <v>138.74</v>
      </c>
      <c r="K168" s="17">
        <f t="shared" si="15"/>
        <v>4.1200000000000045</v>
      </c>
      <c r="L168" s="17">
        <f t="shared" si="12"/>
        <v>0</v>
      </c>
      <c r="M168" s="17">
        <f t="shared" si="12"/>
        <v>4.1200000000000045</v>
      </c>
    </row>
    <row r="169" spans="1:13" ht="31.5" x14ac:dyDescent="0.25">
      <c r="A169" s="47">
        <v>16</v>
      </c>
      <c r="B169" s="24" t="s">
        <v>159</v>
      </c>
      <c r="C169" s="22" t="s">
        <v>179</v>
      </c>
      <c r="D169" s="37" t="s">
        <v>172</v>
      </c>
      <c r="E169" s="17">
        <v>2000</v>
      </c>
      <c r="F169" s="17"/>
      <c r="G169" s="17">
        <f t="shared" si="13"/>
        <v>2000</v>
      </c>
      <c r="H169" s="17">
        <v>2000</v>
      </c>
      <c r="I169" s="17"/>
      <c r="J169" s="17">
        <f t="shared" si="14"/>
        <v>2000</v>
      </c>
      <c r="K169" s="17">
        <f t="shared" si="15"/>
        <v>0</v>
      </c>
      <c r="L169" s="17">
        <f t="shared" si="12"/>
        <v>0</v>
      </c>
      <c r="M169" s="17">
        <f t="shared" si="12"/>
        <v>0</v>
      </c>
    </row>
    <row r="170" spans="1:13" ht="32.25" thickBot="1" x14ac:dyDescent="0.3">
      <c r="A170" s="47">
        <v>17</v>
      </c>
      <c r="B170" s="25" t="s">
        <v>159</v>
      </c>
      <c r="C170" s="22" t="s">
        <v>179</v>
      </c>
      <c r="D170" s="37" t="s">
        <v>172</v>
      </c>
      <c r="E170" s="17">
        <v>1500</v>
      </c>
      <c r="F170" s="17"/>
      <c r="G170" s="17">
        <f t="shared" si="13"/>
        <v>1500</v>
      </c>
      <c r="H170" s="17">
        <v>1500</v>
      </c>
      <c r="I170" s="17"/>
      <c r="J170" s="17">
        <f t="shared" si="14"/>
        <v>1500</v>
      </c>
      <c r="K170" s="17">
        <f t="shared" si="15"/>
        <v>0</v>
      </c>
      <c r="L170" s="17">
        <f t="shared" si="15"/>
        <v>0</v>
      </c>
      <c r="M170" s="17">
        <f t="shared" si="15"/>
        <v>0</v>
      </c>
    </row>
    <row r="171" spans="1:13" ht="31.5" x14ac:dyDescent="0.25">
      <c r="A171" s="45"/>
      <c r="B171" s="26" t="s">
        <v>160</v>
      </c>
      <c r="C171" s="37" t="s">
        <v>179</v>
      </c>
      <c r="D171" s="37" t="s">
        <v>172</v>
      </c>
      <c r="E171" s="17">
        <v>1220.5</v>
      </c>
      <c r="F171" s="17"/>
      <c r="G171" s="17">
        <f t="shared" si="13"/>
        <v>1220.5</v>
      </c>
      <c r="H171" s="17">
        <v>1220.5</v>
      </c>
      <c r="I171" s="17"/>
      <c r="J171" s="17">
        <f t="shared" si="14"/>
        <v>1220.5</v>
      </c>
      <c r="K171" s="17">
        <f t="shared" si="15"/>
        <v>0</v>
      </c>
      <c r="L171" s="17">
        <f t="shared" si="15"/>
        <v>0</v>
      </c>
      <c r="M171" s="17">
        <f t="shared" si="15"/>
        <v>0</v>
      </c>
    </row>
    <row r="172" spans="1:13" ht="31.5" x14ac:dyDescent="0.25">
      <c r="A172" s="45">
        <v>18</v>
      </c>
      <c r="B172" s="19" t="s">
        <v>161</v>
      </c>
      <c r="C172" s="37" t="s">
        <v>181</v>
      </c>
      <c r="D172" s="37" t="s">
        <v>172</v>
      </c>
      <c r="E172" s="17">
        <v>17859.16</v>
      </c>
      <c r="F172" s="17"/>
      <c r="G172" s="17">
        <f t="shared" si="13"/>
        <v>17859.16</v>
      </c>
      <c r="H172" s="17">
        <v>17859.16</v>
      </c>
      <c r="I172" s="17"/>
      <c r="J172" s="17">
        <f t="shared" si="14"/>
        <v>17859.16</v>
      </c>
      <c r="K172" s="17">
        <f t="shared" si="15"/>
        <v>0</v>
      </c>
      <c r="L172" s="17">
        <f t="shared" si="15"/>
        <v>0</v>
      </c>
      <c r="M172" s="17">
        <f t="shared" si="15"/>
        <v>0</v>
      </c>
    </row>
    <row r="173" spans="1:13" ht="32.25" customHeight="1" x14ac:dyDescent="0.25">
      <c r="A173" s="45">
        <v>19</v>
      </c>
      <c r="B173" s="19" t="s">
        <v>162</v>
      </c>
      <c r="C173" s="37" t="s">
        <v>184</v>
      </c>
      <c r="D173" s="37" t="s">
        <v>172</v>
      </c>
      <c r="E173" s="17"/>
      <c r="F173" s="17">
        <v>400</v>
      </c>
      <c r="G173" s="17">
        <f t="shared" si="13"/>
        <v>400</v>
      </c>
      <c r="H173" s="17"/>
      <c r="I173" s="17">
        <v>400</v>
      </c>
      <c r="J173" s="17">
        <f t="shared" si="14"/>
        <v>400</v>
      </c>
      <c r="K173" s="17">
        <f t="shared" si="15"/>
        <v>0</v>
      </c>
      <c r="L173" s="17">
        <f t="shared" si="15"/>
        <v>0</v>
      </c>
      <c r="M173" s="17">
        <f t="shared" si="15"/>
        <v>0</v>
      </c>
    </row>
    <row r="174" spans="1:13" ht="18.75" customHeight="1" x14ac:dyDescent="0.25">
      <c r="A174" s="45">
        <v>20</v>
      </c>
      <c r="B174" s="21" t="s">
        <v>163</v>
      </c>
      <c r="C174" s="37" t="s">
        <v>184</v>
      </c>
      <c r="D174" s="37" t="s">
        <v>172</v>
      </c>
      <c r="E174" s="17"/>
      <c r="F174" s="17">
        <v>288150</v>
      </c>
      <c r="G174" s="17">
        <f t="shared" si="13"/>
        <v>288150</v>
      </c>
      <c r="H174" s="17"/>
      <c r="I174" s="17">
        <v>286601.52</v>
      </c>
      <c r="J174" s="17">
        <f t="shared" si="14"/>
        <v>286601.52</v>
      </c>
      <c r="K174" s="17">
        <f t="shared" si="15"/>
        <v>0</v>
      </c>
      <c r="L174" s="17">
        <f t="shared" si="15"/>
        <v>1548.4799999999814</v>
      </c>
      <c r="M174" s="17">
        <f t="shared" si="15"/>
        <v>1548.4799999999814</v>
      </c>
    </row>
    <row r="175" spans="1:13" ht="31.5" x14ac:dyDescent="0.25">
      <c r="A175" s="45">
        <v>21</v>
      </c>
      <c r="B175" s="19" t="s">
        <v>149</v>
      </c>
      <c r="C175" s="37" t="s">
        <v>185</v>
      </c>
      <c r="D175" s="37" t="s">
        <v>172</v>
      </c>
      <c r="E175" s="17">
        <v>100</v>
      </c>
      <c r="F175" s="17"/>
      <c r="G175" s="17">
        <f t="shared" si="13"/>
        <v>100</v>
      </c>
      <c r="H175" s="17">
        <v>100</v>
      </c>
      <c r="I175" s="17"/>
      <c r="J175" s="17">
        <f t="shared" si="14"/>
        <v>100</v>
      </c>
      <c r="K175" s="17">
        <f t="shared" si="15"/>
        <v>0</v>
      </c>
      <c r="L175" s="17">
        <f t="shared" si="15"/>
        <v>0</v>
      </c>
      <c r="M175" s="17">
        <f t="shared" si="15"/>
        <v>0</v>
      </c>
    </row>
    <row r="176" spans="1:13" ht="31.5" x14ac:dyDescent="0.25">
      <c r="A176" s="45">
        <v>22</v>
      </c>
      <c r="B176" s="19" t="s">
        <v>164</v>
      </c>
      <c r="C176" s="37" t="s">
        <v>186</v>
      </c>
      <c r="D176" s="37" t="s">
        <v>172</v>
      </c>
      <c r="E176" s="17">
        <v>24.4</v>
      </c>
      <c r="F176" s="17"/>
      <c r="G176" s="17">
        <f t="shared" si="13"/>
        <v>24.4</v>
      </c>
      <c r="H176" s="17">
        <v>24.4</v>
      </c>
      <c r="I176" s="17"/>
      <c r="J176" s="17">
        <f t="shared" si="14"/>
        <v>24.4</v>
      </c>
      <c r="K176" s="17">
        <f t="shared" si="15"/>
        <v>0</v>
      </c>
      <c r="L176" s="17">
        <f t="shared" si="15"/>
        <v>0</v>
      </c>
      <c r="M176" s="17">
        <f t="shared" si="15"/>
        <v>0</v>
      </c>
    </row>
    <row r="177" spans="1:13" ht="32.25" thickBot="1" x14ac:dyDescent="0.3">
      <c r="A177" s="45">
        <v>23</v>
      </c>
      <c r="B177" s="27" t="s">
        <v>166</v>
      </c>
      <c r="C177" s="37" t="s">
        <v>179</v>
      </c>
      <c r="D177" s="37" t="s">
        <v>172</v>
      </c>
      <c r="E177" s="17">
        <v>5250</v>
      </c>
      <c r="F177" s="17"/>
      <c r="G177" s="17">
        <f t="shared" si="13"/>
        <v>5250</v>
      </c>
      <c r="H177" s="17">
        <v>5250</v>
      </c>
      <c r="I177" s="17"/>
      <c r="J177" s="17">
        <f t="shared" si="14"/>
        <v>5250</v>
      </c>
      <c r="K177" s="17">
        <f t="shared" si="15"/>
        <v>0</v>
      </c>
      <c r="L177" s="17">
        <f t="shared" si="15"/>
        <v>0</v>
      </c>
      <c r="M177" s="17">
        <f t="shared" si="15"/>
        <v>0</v>
      </c>
    </row>
    <row r="178" spans="1:13" ht="31.5" x14ac:dyDescent="0.25">
      <c r="A178" s="45">
        <v>24</v>
      </c>
      <c r="B178" s="29" t="s">
        <v>165</v>
      </c>
      <c r="C178" s="37" t="s">
        <v>181</v>
      </c>
      <c r="D178" s="37" t="s">
        <v>172</v>
      </c>
      <c r="E178" s="17">
        <v>242.86</v>
      </c>
      <c r="F178" s="17"/>
      <c r="G178" s="17">
        <f t="shared" si="13"/>
        <v>242.86</v>
      </c>
      <c r="H178" s="17">
        <v>242.86</v>
      </c>
      <c r="I178" s="17"/>
      <c r="J178" s="17">
        <f t="shared" si="14"/>
        <v>242.86</v>
      </c>
      <c r="K178" s="17">
        <f t="shared" si="15"/>
        <v>0</v>
      </c>
      <c r="L178" s="17">
        <f t="shared" si="15"/>
        <v>0</v>
      </c>
      <c r="M178" s="17">
        <f t="shared" si="15"/>
        <v>0</v>
      </c>
    </row>
    <row r="179" spans="1:13" ht="16.5" customHeight="1" x14ac:dyDescent="0.25">
      <c r="A179" s="45">
        <v>25</v>
      </c>
      <c r="B179" s="28" t="s">
        <v>165</v>
      </c>
      <c r="C179" s="37" t="s">
        <v>187</v>
      </c>
      <c r="D179" s="37" t="s">
        <v>172</v>
      </c>
      <c r="E179" s="17"/>
      <c r="F179" s="17">
        <v>138426</v>
      </c>
      <c r="G179" s="17">
        <f t="shared" si="13"/>
        <v>138426</v>
      </c>
      <c r="H179" s="17"/>
      <c r="I179" s="17">
        <v>137205.9</v>
      </c>
      <c r="J179" s="17">
        <f t="shared" si="14"/>
        <v>137205.9</v>
      </c>
      <c r="K179" s="17">
        <f t="shared" si="15"/>
        <v>0</v>
      </c>
      <c r="L179" s="17">
        <f t="shared" si="15"/>
        <v>1220.1000000000058</v>
      </c>
      <c r="M179" s="17">
        <f t="shared" si="15"/>
        <v>1220.1000000000058</v>
      </c>
    </row>
    <row r="180" spans="1:13" ht="30.75" customHeight="1" x14ac:dyDescent="0.25">
      <c r="A180" s="45">
        <v>26</v>
      </c>
      <c r="B180" s="16" t="s">
        <v>167</v>
      </c>
      <c r="C180" s="37" t="s">
        <v>187</v>
      </c>
      <c r="D180" s="37" t="s">
        <v>172</v>
      </c>
      <c r="E180" s="17"/>
      <c r="F180" s="17">
        <v>153874.70000000001</v>
      </c>
      <c r="G180" s="17">
        <f t="shared" si="13"/>
        <v>153874.70000000001</v>
      </c>
      <c r="H180" s="17"/>
      <c r="I180" s="17">
        <v>153874.70000000001</v>
      </c>
      <c r="J180" s="17">
        <f t="shared" si="14"/>
        <v>153874.70000000001</v>
      </c>
      <c r="K180" s="17">
        <f t="shared" si="15"/>
        <v>0</v>
      </c>
      <c r="L180" s="17">
        <f t="shared" si="15"/>
        <v>0</v>
      </c>
      <c r="M180" s="17">
        <f t="shared" si="15"/>
        <v>0</v>
      </c>
    </row>
    <row r="181" spans="1:13" ht="31.5" x14ac:dyDescent="0.25">
      <c r="A181" s="45">
        <v>27</v>
      </c>
      <c r="B181" s="30" t="s">
        <v>165</v>
      </c>
      <c r="C181" s="37" t="s">
        <v>187</v>
      </c>
      <c r="D181" s="37" t="s">
        <v>172</v>
      </c>
      <c r="E181" s="17">
        <v>7500</v>
      </c>
      <c r="F181" s="17"/>
      <c r="G181" s="17">
        <f t="shared" si="13"/>
        <v>7500</v>
      </c>
      <c r="H181" s="17">
        <v>7500</v>
      </c>
      <c r="I181" s="17"/>
      <c r="J181" s="17">
        <f t="shared" si="14"/>
        <v>7500</v>
      </c>
      <c r="K181" s="17">
        <f t="shared" si="15"/>
        <v>0</v>
      </c>
      <c r="L181" s="17">
        <f t="shared" si="15"/>
        <v>0</v>
      </c>
      <c r="M181" s="17">
        <f t="shared" si="15"/>
        <v>0</v>
      </c>
    </row>
    <row r="182" spans="1:13" ht="31.5" x14ac:dyDescent="0.25">
      <c r="A182" s="45">
        <v>28</v>
      </c>
      <c r="B182" s="28" t="s">
        <v>165</v>
      </c>
      <c r="C182" s="37" t="s">
        <v>184</v>
      </c>
      <c r="D182" s="37" t="s">
        <v>172</v>
      </c>
      <c r="E182" s="17"/>
      <c r="F182" s="17">
        <v>1626.42</v>
      </c>
      <c r="G182" s="17">
        <f t="shared" si="13"/>
        <v>1626.42</v>
      </c>
      <c r="H182" s="17"/>
      <c r="I182" s="17">
        <v>1622.5</v>
      </c>
      <c r="J182" s="17">
        <f t="shared" si="14"/>
        <v>1622.5</v>
      </c>
      <c r="K182" s="17">
        <f t="shared" si="15"/>
        <v>0</v>
      </c>
      <c r="L182" s="17">
        <f t="shared" si="15"/>
        <v>3.9200000000000728</v>
      </c>
      <c r="M182" s="17">
        <f t="shared" si="15"/>
        <v>3.9200000000000728</v>
      </c>
    </row>
    <row r="183" spans="1:13" ht="31.5" x14ac:dyDescent="0.25">
      <c r="A183" s="45">
        <v>29</v>
      </c>
      <c r="B183" s="16" t="s">
        <v>168</v>
      </c>
      <c r="C183" s="37" t="s">
        <v>179</v>
      </c>
      <c r="D183" s="37" t="s">
        <v>172</v>
      </c>
      <c r="E183" s="17">
        <v>4203.84</v>
      </c>
      <c r="F183" s="17"/>
      <c r="G183" s="17">
        <f t="shared" si="13"/>
        <v>4203.84</v>
      </c>
      <c r="H183" s="17">
        <v>4172.7</v>
      </c>
      <c r="I183" s="17"/>
      <c r="J183" s="17">
        <f t="shared" si="14"/>
        <v>4172.7</v>
      </c>
      <c r="K183" s="17">
        <f t="shared" si="15"/>
        <v>31.140000000000327</v>
      </c>
      <c r="L183" s="17">
        <f t="shared" si="15"/>
        <v>0</v>
      </c>
      <c r="M183" s="17">
        <f t="shared" si="15"/>
        <v>31.140000000000327</v>
      </c>
    </row>
    <row r="184" spans="1:13" ht="31.5" x14ac:dyDescent="0.25">
      <c r="A184" s="45">
        <v>30</v>
      </c>
      <c r="B184" s="16" t="s">
        <v>169</v>
      </c>
      <c r="C184" s="37" t="s">
        <v>179</v>
      </c>
      <c r="D184" s="37" t="s">
        <v>172</v>
      </c>
      <c r="E184" s="17">
        <v>5000</v>
      </c>
      <c r="F184" s="17"/>
      <c r="G184" s="17">
        <f t="shared" si="13"/>
        <v>5000</v>
      </c>
      <c r="H184" s="17">
        <v>5000</v>
      </c>
      <c r="I184" s="17"/>
      <c r="J184" s="17">
        <f t="shared" si="14"/>
        <v>5000</v>
      </c>
      <c r="K184" s="17">
        <f t="shared" si="15"/>
        <v>0</v>
      </c>
      <c r="L184" s="17">
        <f t="shared" si="15"/>
        <v>0</v>
      </c>
      <c r="M184" s="17">
        <f t="shared" si="15"/>
        <v>0</v>
      </c>
    </row>
    <row r="185" spans="1:13" ht="31.5" x14ac:dyDescent="0.25">
      <c r="A185" s="45">
        <v>31</v>
      </c>
      <c r="B185" s="16" t="s">
        <v>157</v>
      </c>
      <c r="C185" s="37" t="s">
        <v>188</v>
      </c>
      <c r="D185" s="37" t="s">
        <v>172</v>
      </c>
      <c r="E185" s="17">
        <v>8000</v>
      </c>
      <c r="F185" s="17"/>
      <c r="G185" s="17">
        <f t="shared" si="13"/>
        <v>8000</v>
      </c>
      <c r="H185" s="17">
        <v>8000</v>
      </c>
      <c r="I185" s="17"/>
      <c r="J185" s="17">
        <f t="shared" si="14"/>
        <v>8000</v>
      </c>
      <c r="K185" s="17">
        <f t="shared" si="15"/>
        <v>0</v>
      </c>
      <c r="L185" s="17">
        <f t="shared" si="15"/>
        <v>0</v>
      </c>
      <c r="M185" s="17">
        <f t="shared" si="15"/>
        <v>0</v>
      </c>
    </row>
    <row r="186" spans="1:13" ht="31.5" x14ac:dyDescent="0.25">
      <c r="A186" s="45"/>
      <c r="B186" s="16" t="s">
        <v>166</v>
      </c>
      <c r="C186" s="37" t="s">
        <v>188</v>
      </c>
      <c r="D186" s="37" t="s">
        <v>172</v>
      </c>
      <c r="E186" s="17">
        <v>4000</v>
      </c>
      <c r="F186" s="17"/>
      <c r="G186" s="17">
        <f t="shared" si="13"/>
        <v>4000</v>
      </c>
      <c r="H186" s="17">
        <v>4000</v>
      </c>
      <c r="I186" s="17"/>
      <c r="J186" s="17">
        <f t="shared" si="14"/>
        <v>4000</v>
      </c>
      <c r="K186" s="17">
        <f t="shared" si="15"/>
        <v>0</v>
      </c>
      <c r="L186" s="17">
        <f t="shared" si="15"/>
        <v>0</v>
      </c>
      <c r="M186" s="17">
        <f t="shared" si="15"/>
        <v>0</v>
      </c>
    </row>
    <row r="187" spans="1:13" ht="31.5" x14ac:dyDescent="0.25">
      <c r="A187" s="45">
        <v>32</v>
      </c>
      <c r="B187" s="16" t="s">
        <v>153</v>
      </c>
      <c r="C187" s="37" t="s">
        <v>188</v>
      </c>
      <c r="D187" s="37" t="s">
        <v>172</v>
      </c>
      <c r="E187" s="17">
        <v>6000</v>
      </c>
      <c r="F187" s="17"/>
      <c r="G187" s="17">
        <f t="shared" si="13"/>
        <v>6000</v>
      </c>
      <c r="H187" s="17">
        <v>5976</v>
      </c>
      <c r="I187" s="17"/>
      <c r="J187" s="17">
        <f t="shared" si="14"/>
        <v>5976</v>
      </c>
      <c r="K187" s="17">
        <f t="shared" si="15"/>
        <v>24</v>
      </c>
      <c r="L187" s="17">
        <f t="shared" si="15"/>
        <v>0</v>
      </c>
      <c r="M187" s="17">
        <f t="shared" si="15"/>
        <v>24</v>
      </c>
    </row>
    <row r="188" spans="1:13" ht="46.5" customHeight="1" x14ac:dyDescent="0.25">
      <c r="A188" s="67" t="s">
        <v>190</v>
      </c>
      <c r="B188" s="67"/>
      <c r="C188" s="67"/>
      <c r="D188" s="67"/>
      <c r="E188" s="67"/>
      <c r="F188" s="67"/>
      <c r="G188" s="67"/>
      <c r="H188" s="67"/>
      <c r="I188" s="67"/>
      <c r="J188" s="67"/>
      <c r="K188" s="67"/>
      <c r="L188" s="67"/>
      <c r="M188" s="67"/>
    </row>
    <row r="189" spans="1:13" x14ac:dyDescent="0.25">
      <c r="A189" s="45">
        <v>4</v>
      </c>
      <c r="B189" s="37" t="s">
        <v>12</v>
      </c>
      <c r="C189" s="37"/>
      <c r="D189" s="37"/>
      <c r="E189" s="37"/>
      <c r="F189" s="37"/>
      <c r="G189" s="37"/>
      <c r="H189" s="37"/>
      <c r="I189" s="37"/>
      <c r="J189" s="37"/>
      <c r="K189" s="37"/>
      <c r="L189" s="37"/>
      <c r="M189" s="37"/>
    </row>
    <row r="190" spans="1:13" ht="29.25" customHeight="1" x14ac:dyDescent="0.25">
      <c r="A190" s="45">
        <v>1</v>
      </c>
      <c r="B190" s="16" t="s">
        <v>170</v>
      </c>
      <c r="C190" s="37" t="s">
        <v>191</v>
      </c>
      <c r="D190" s="37" t="s">
        <v>172</v>
      </c>
      <c r="E190" s="37">
        <v>100</v>
      </c>
      <c r="F190" s="37"/>
      <c r="G190" s="37">
        <f>E190+F190</f>
        <v>100</v>
      </c>
      <c r="H190" s="37">
        <v>100</v>
      </c>
      <c r="I190" s="37"/>
      <c r="J190" s="37">
        <f>H190+I190</f>
        <v>100</v>
      </c>
      <c r="K190" s="37">
        <f>E190-H190</f>
        <v>0</v>
      </c>
      <c r="L190" s="37">
        <f t="shared" ref="L190:M205" si="16">F190-I190</f>
        <v>0</v>
      </c>
      <c r="M190" s="37">
        <f t="shared" si="16"/>
        <v>0</v>
      </c>
    </row>
    <row r="191" spans="1:13" ht="30" customHeight="1" x14ac:dyDescent="0.25">
      <c r="A191" s="45">
        <v>2</v>
      </c>
      <c r="B191" s="16" t="s">
        <v>170</v>
      </c>
      <c r="C191" s="37" t="s">
        <v>191</v>
      </c>
      <c r="D191" s="37" t="s">
        <v>172</v>
      </c>
      <c r="E191" s="37"/>
      <c r="F191" s="37">
        <v>100</v>
      </c>
      <c r="G191" s="37">
        <f t="shared" ref="G191:G221" si="17">E191+F191</f>
        <v>100</v>
      </c>
      <c r="H191" s="37"/>
      <c r="I191" s="37">
        <v>100</v>
      </c>
      <c r="J191" s="37">
        <f t="shared" ref="J191:J221" si="18">H191+I191</f>
        <v>100</v>
      </c>
      <c r="K191" s="37">
        <f t="shared" ref="K191:M221" si="19">E191-H191</f>
        <v>0</v>
      </c>
      <c r="L191" s="37">
        <f t="shared" si="16"/>
        <v>0</v>
      </c>
      <c r="M191" s="37">
        <f t="shared" si="16"/>
        <v>0</v>
      </c>
    </row>
    <row r="192" spans="1:13" ht="31.5" x14ac:dyDescent="0.25">
      <c r="A192" s="45">
        <v>3</v>
      </c>
      <c r="B192" s="16" t="s">
        <v>170</v>
      </c>
      <c r="C192" s="37" t="s">
        <v>191</v>
      </c>
      <c r="D192" s="37" t="s">
        <v>172</v>
      </c>
      <c r="E192" s="37"/>
      <c r="F192" s="37">
        <v>100</v>
      </c>
      <c r="G192" s="37">
        <f t="shared" si="17"/>
        <v>100</v>
      </c>
      <c r="H192" s="37"/>
      <c r="I192" s="37">
        <v>100</v>
      </c>
      <c r="J192" s="37">
        <f t="shared" si="18"/>
        <v>100</v>
      </c>
      <c r="K192" s="37">
        <f t="shared" si="19"/>
        <v>0</v>
      </c>
      <c r="L192" s="37">
        <f t="shared" si="16"/>
        <v>0</v>
      </c>
      <c r="M192" s="37">
        <f t="shared" si="16"/>
        <v>0</v>
      </c>
    </row>
    <row r="193" spans="1:13" ht="31.5" x14ac:dyDescent="0.25">
      <c r="A193" s="45">
        <v>4</v>
      </c>
      <c r="B193" s="16" t="s">
        <v>170</v>
      </c>
      <c r="C193" s="37" t="s">
        <v>191</v>
      </c>
      <c r="D193" s="37" t="s">
        <v>172</v>
      </c>
      <c r="E193" s="37">
        <v>100</v>
      </c>
      <c r="F193" s="37"/>
      <c r="G193" s="37">
        <f t="shared" si="17"/>
        <v>100</v>
      </c>
      <c r="H193" s="37">
        <v>100</v>
      </c>
      <c r="I193" s="37"/>
      <c r="J193" s="37">
        <f t="shared" si="18"/>
        <v>100</v>
      </c>
      <c r="K193" s="37">
        <f t="shared" si="19"/>
        <v>0</v>
      </c>
      <c r="L193" s="37">
        <f t="shared" si="16"/>
        <v>0</v>
      </c>
      <c r="M193" s="37">
        <f t="shared" si="16"/>
        <v>0</v>
      </c>
    </row>
    <row r="194" spans="1:13" ht="31.5" x14ac:dyDescent="0.25">
      <c r="A194" s="45">
        <v>5</v>
      </c>
      <c r="B194" s="16" t="s">
        <v>170</v>
      </c>
      <c r="C194" s="37" t="s">
        <v>191</v>
      </c>
      <c r="D194" s="37" t="s">
        <v>172</v>
      </c>
      <c r="E194" s="37">
        <v>100</v>
      </c>
      <c r="F194" s="37"/>
      <c r="G194" s="37">
        <f t="shared" si="17"/>
        <v>100</v>
      </c>
      <c r="H194" s="37">
        <v>100</v>
      </c>
      <c r="I194" s="37"/>
      <c r="J194" s="37">
        <f t="shared" si="18"/>
        <v>100</v>
      </c>
      <c r="K194" s="37">
        <f t="shared" si="19"/>
        <v>0</v>
      </c>
      <c r="L194" s="37">
        <f t="shared" si="16"/>
        <v>0</v>
      </c>
      <c r="M194" s="37">
        <f t="shared" si="16"/>
        <v>0</v>
      </c>
    </row>
    <row r="195" spans="1:13" ht="31.5" x14ac:dyDescent="0.25">
      <c r="A195" s="45">
        <v>6</v>
      </c>
      <c r="B195" s="16" t="s">
        <v>170</v>
      </c>
      <c r="C195" s="37" t="s">
        <v>191</v>
      </c>
      <c r="D195" s="37" t="s">
        <v>172</v>
      </c>
      <c r="E195" s="37">
        <v>100</v>
      </c>
      <c r="F195" s="37"/>
      <c r="G195" s="37">
        <f t="shared" si="17"/>
        <v>100</v>
      </c>
      <c r="H195" s="37">
        <v>100</v>
      </c>
      <c r="I195" s="37"/>
      <c r="J195" s="37">
        <f t="shared" si="18"/>
        <v>100</v>
      </c>
      <c r="K195" s="37">
        <f t="shared" si="19"/>
        <v>0</v>
      </c>
      <c r="L195" s="37">
        <f t="shared" si="16"/>
        <v>0</v>
      </c>
      <c r="M195" s="37">
        <f t="shared" si="16"/>
        <v>0</v>
      </c>
    </row>
    <row r="196" spans="1:13" ht="31.5" x14ac:dyDescent="0.25">
      <c r="A196" s="45">
        <v>7</v>
      </c>
      <c r="B196" s="16" t="s">
        <v>170</v>
      </c>
      <c r="C196" s="37" t="s">
        <v>191</v>
      </c>
      <c r="D196" s="37" t="s">
        <v>172</v>
      </c>
      <c r="E196" s="37">
        <v>100</v>
      </c>
      <c r="F196" s="37"/>
      <c r="G196" s="37">
        <f t="shared" si="17"/>
        <v>100</v>
      </c>
      <c r="H196" s="37">
        <v>100</v>
      </c>
      <c r="I196" s="37"/>
      <c r="J196" s="37">
        <f t="shared" si="18"/>
        <v>100</v>
      </c>
      <c r="K196" s="37">
        <f t="shared" si="19"/>
        <v>0</v>
      </c>
      <c r="L196" s="37">
        <f t="shared" si="16"/>
        <v>0</v>
      </c>
      <c r="M196" s="37">
        <f t="shared" si="16"/>
        <v>0</v>
      </c>
    </row>
    <row r="197" spans="1:13" ht="31.5" x14ac:dyDescent="0.25">
      <c r="A197" s="45">
        <v>8</v>
      </c>
      <c r="B197" s="16" t="s">
        <v>170</v>
      </c>
      <c r="C197" s="37" t="s">
        <v>191</v>
      </c>
      <c r="D197" s="37" t="s">
        <v>172</v>
      </c>
      <c r="E197" s="37">
        <v>100</v>
      </c>
      <c r="F197" s="37"/>
      <c r="G197" s="37">
        <f t="shared" si="17"/>
        <v>100</v>
      </c>
      <c r="H197" s="37">
        <v>100</v>
      </c>
      <c r="I197" s="37"/>
      <c r="J197" s="37">
        <f t="shared" si="18"/>
        <v>100</v>
      </c>
      <c r="K197" s="37">
        <f t="shared" si="19"/>
        <v>0</v>
      </c>
      <c r="L197" s="37">
        <f t="shared" si="16"/>
        <v>0</v>
      </c>
      <c r="M197" s="37">
        <f t="shared" si="16"/>
        <v>0</v>
      </c>
    </row>
    <row r="198" spans="1:13" ht="31.5" x14ac:dyDescent="0.25">
      <c r="A198" s="45">
        <v>9</v>
      </c>
      <c r="B198" s="16" t="s">
        <v>170</v>
      </c>
      <c r="C198" s="37" t="s">
        <v>191</v>
      </c>
      <c r="D198" s="37" t="s">
        <v>172</v>
      </c>
      <c r="E198" s="37">
        <v>100</v>
      </c>
      <c r="F198" s="37"/>
      <c r="G198" s="37">
        <f t="shared" si="17"/>
        <v>100</v>
      </c>
      <c r="H198" s="37">
        <v>100</v>
      </c>
      <c r="I198" s="37"/>
      <c r="J198" s="37">
        <f t="shared" si="18"/>
        <v>100</v>
      </c>
      <c r="K198" s="37">
        <f t="shared" si="19"/>
        <v>0</v>
      </c>
      <c r="L198" s="37">
        <f t="shared" si="16"/>
        <v>0</v>
      </c>
      <c r="M198" s="37">
        <f t="shared" si="16"/>
        <v>0</v>
      </c>
    </row>
    <row r="199" spans="1:13" ht="31.5" x14ac:dyDescent="0.25">
      <c r="A199" s="45">
        <v>10</v>
      </c>
      <c r="B199" s="16" t="s">
        <v>170</v>
      </c>
      <c r="C199" s="37" t="s">
        <v>191</v>
      </c>
      <c r="D199" s="37" t="s">
        <v>172</v>
      </c>
      <c r="E199" s="37">
        <v>100</v>
      </c>
      <c r="F199" s="37"/>
      <c r="G199" s="37">
        <f t="shared" si="17"/>
        <v>100</v>
      </c>
      <c r="H199" s="37">
        <v>100</v>
      </c>
      <c r="I199" s="37"/>
      <c r="J199" s="37">
        <f t="shared" si="18"/>
        <v>100</v>
      </c>
      <c r="K199" s="37">
        <f t="shared" si="19"/>
        <v>0</v>
      </c>
      <c r="L199" s="37">
        <f t="shared" si="16"/>
        <v>0</v>
      </c>
      <c r="M199" s="37">
        <f t="shared" si="16"/>
        <v>0</v>
      </c>
    </row>
    <row r="200" spans="1:13" ht="31.5" x14ac:dyDescent="0.25">
      <c r="A200" s="45">
        <v>11</v>
      </c>
      <c r="B200" s="16" t="s">
        <v>170</v>
      </c>
      <c r="C200" s="37" t="s">
        <v>191</v>
      </c>
      <c r="D200" s="37" t="s">
        <v>172</v>
      </c>
      <c r="E200" s="37">
        <v>100</v>
      </c>
      <c r="F200" s="37"/>
      <c r="G200" s="37">
        <f t="shared" si="17"/>
        <v>100</v>
      </c>
      <c r="H200" s="37">
        <v>100</v>
      </c>
      <c r="I200" s="37"/>
      <c r="J200" s="37">
        <f t="shared" si="18"/>
        <v>100</v>
      </c>
      <c r="K200" s="37">
        <f t="shared" si="19"/>
        <v>0</v>
      </c>
      <c r="L200" s="37">
        <f t="shared" si="16"/>
        <v>0</v>
      </c>
      <c r="M200" s="37">
        <f t="shared" si="16"/>
        <v>0</v>
      </c>
    </row>
    <row r="201" spans="1:13" ht="31.5" x14ac:dyDescent="0.25">
      <c r="A201" s="45">
        <v>12</v>
      </c>
      <c r="B201" s="16" t="s">
        <v>170</v>
      </c>
      <c r="C201" s="37" t="s">
        <v>191</v>
      </c>
      <c r="D201" s="37" t="s">
        <v>172</v>
      </c>
      <c r="E201" s="37">
        <v>100</v>
      </c>
      <c r="F201" s="37"/>
      <c r="G201" s="37">
        <f t="shared" si="17"/>
        <v>100</v>
      </c>
      <c r="H201" s="37">
        <v>100</v>
      </c>
      <c r="I201" s="37"/>
      <c r="J201" s="37">
        <f t="shared" si="18"/>
        <v>100</v>
      </c>
      <c r="K201" s="37">
        <f t="shared" si="19"/>
        <v>0</v>
      </c>
      <c r="L201" s="37">
        <f t="shared" si="16"/>
        <v>0</v>
      </c>
      <c r="M201" s="37">
        <f t="shared" si="16"/>
        <v>0</v>
      </c>
    </row>
    <row r="202" spans="1:13" ht="31.5" x14ac:dyDescent="0.25">
      <c r="A202" s="45">
        <v>13</v>
      </c>
      <c r="B202" s="16" t="s">
        <v>170</v>
      </c>
      <c r="C202" s="37" t="s">
        <v>191</v>
      </c>
      <c r="D202" s="37" t="s">
        <v>172</v>
      </c>
      <c r="E202" s="37">
        <v>100</v>
      </c>
      <c r="F202" s="37"/>
      <c r="G202" s="37">
        <f t="shared" si="17"/>
        <v>100</v>
      </c>
      <c r="H202" s="37">
        <v>100</v>
      </c>
      <c r="I202" s="37"/>
      <c r="J202" s="37">
        <f t="shared" si="18"/>
        <v>100</v>
      </c>
      <c r="K202" s="37">
        <f t="shared" si="19"/>
        <v>0</v>
      </c>
      <c r="L202" s="37">
        <f t="shared" si="16"/>
        <v>0</v>
      </c>
      <c r="M202" s="37">
        <f t="shared" si="16"/>
        <v>0</v>
      </c>
    </row>
    <row r="203" spans="1:13" ht="31.5" x14ac:dyDescent="0.25">
      <c r="A203" s="45">
        <v>14</v>
      </c>
      <c r="B203" s="16" t="s">
        <v>170</v>
      </c>
      <c r="C203" s="37" t="s">
        <v>191</v>
      </c>
      <c r="D203" s="37" t="s">
        <v>172</v>
      </c>
      <c r="E203" s="37">
        <v>100</v>
      </c>
      <c r="F203" s="37"/>
      <c r="G203" s="37">
        <f t="shared" si="17"/>
        <v>100</v>
      </c>
      <c r="H203" s="37">
        <v>100</v>
      </c>
      <c r="I203" s="37"/>
      <c r="J203" s="37">
        <f t="shared" si="18"/>
        <v>100</v>
      </c>
      <c r="K203" s="37">
        <f t="shared" si="19"/>
        <v>0</v>
      </c>
      <c r="L203" s="37">
        <f t="shared" si="16"/>
        <v>0</v>
      </c>
      <c r="M203" s="37">
        <f t="shared" si="16"/>
        <v>0</v>
      </c>
    </row>
    <row r="204" spans="1:13" ht="31.5" x14ac:dyDescent="0.25">
      <c r="A204" s="45">
        <v>15</v>
      </c>
      <c r="B204" s="16" t="s">
        <v>170</v>
      </c>
      <c r="C204" s="37" t="s">
        <v>191</v>
      </c>
      <c r="D204" s="37" t="s">
        <v>172</v>
      </c>
      <c r="E204" s="37">
        <v>100</v>
      </c>
      <c r="F204" s="37"/>
      <c r="G204" s="37">
        <f t="shared" si="17"/>
        <v>100</v>
      </c>
      <c r="H204" s="37">
        <v>100</v>
      </c>
      <c r="I204" s="37"/>
      <c r="J204" s="37">
        <f t="shared" si="18"/>
        <v>100</v>
      </c>
      <c r="K204" s="37">
        <f t="shared" si="19"/>
        <v>0</v>
      </c>
      <c r="L204" s="37">
        <f t="shared" si="16"/>
        <v>0</v>
      </c>
      <c r="M204" s="37">
        <f t="shared" si="16"/>
        <v>0</v>
      </c>
    </row>
    <row r="205" spans="1:13" ht="31.5" x14ac:dyDescent="0.25">
      <c r="A205" s="45">
        <v>16</v>
      </c>
      <c r="B205" s="16" t="s">
        <v>170</v>
      </c>
      <c r="C205" s="37" t="s">
        <v>191</v>
      </c>
      <c r="D205" s="37" t="s">
        <v>172</v>
      </c>
      <c r="E205" s="37">
        <v>100</v>
      </c>
      <c r="F205" s="37"/>
      <c r="G205" s="37">
        <f t="shared" si="17"/>
        <v>100</v>
      </c>
      <c r="H205" s="37">
        <v>100</v>
      </c>
      <c r="I205" s="37"/>
      <c r="J205" s="37">
        <f t="shared" si="18"/>
        <v>100</v>
      </c>
      <c r="K205" s="37">
        <f t="shared" si="19"/>
        <v>0</v>
      </c>
      <c r="L205" s="37">
        <f t="shared" si="16"/>
        <v>0</v>
      </c>
      <c r="M205" s="37">
        <f t="shared" si="16"/>
        <v>0</v>
      </c>
    </row>
    <row r="206" spans="1:13" ht="31.5" x14ac:dyDescent="0.25">
      <c r="A206" s="45">
        <v>17</v>
      </c>
      <c r="B206" s="16" t="s">
        <v>170</v>
      </c>
      <c r="C206" s="37" t="s">
        <v>191</v>
      </c>
      <c r="D206" s="37" t="s">
        <v>172</v>
      </c>
      <c r="E206" s="37">
        <v>100</v>
      </c>
      <c r="F206" s="37"/>
      <c r="G206" s="37">
        <f t="shared" si="17"/>
        <v>100</v>
      </c>
      <c r="H206" s="37">
        <v>100</v>
      </c>
      <c r="I206" s="37"/>
      <c r="J206" s="37">
        <f t="shared" si="18"/>
        <v>100</v>
      </c>
      <c r="K206" s="37">
        <f t="shared" si="19"/>
        <v>0</v>
      </c>
      <c r="L206" s="37">
        <f t="shared" si="19"/>
        <v>0</v>
      </c>
      <c r="M206" s="37">
        <f t="shared" si="19"/>
        <v>0</v>
      </c>
    </row>
    <row r="207" spans="1:13" ht="31.5" x14ac:dyDescent="0.25">
      <c r="A207" s="45">
        <v>18</v>
      </c>
      <c r="B207" s="16" t="s">
        <v>170</v>
      </c>
      <c r="C207" s="37" t="s">
        <v>191</v>
      </c>
      <c r="D207" s="37" t="s">
        <v>172</v>
      </c>
      <c r="E207" s="37">
        <v>100</v>
      </c>
      <c r="F207" s="37"/>
      <c r="G207" s="37">
        <f t="shared" si="17"/>
        <v>100</v>
      </c>
      <c r="H207" s="37">
        <v>100</v>
      </c>
      <c r="I207" s="37"/>
      <c r="J207" s="37">
        <f t="shared" si="18"/>
        <v>100</v>
      </c>
      <c r="K207" s="37">
        <f t="shared" si="19"/>
        <v>0</v>
      </c>
      <c r="L207" s="37">
        <f t="shared" si="19"/>
        <v>0</v>
      </c>
      <c r="M207" s="37">
        <f t="shared" si="19"/>
        <v>0</v>
      </c>
    </row>
    <row r="208" spans="1:13" ht="31.5" x14ac:dyDescent="0.25">
      <c r="A208" s="45">
        <v>19</v>
      </c>
      <c r="B208" s="16" t="s">
        <v>170</v>
      </c>
      <c r="C208" s="37" t="s">
        <v>191</v>
      </c>
      <c r="D208" s="37" t="s">
        <v>172</v>
      </c>
      <c r="E208" s="37"/>
      <c r="F208" s="37">
        <v>100</v>
      </c>
      <c r="G208" s="37">
        <f t="shared" si="17"/>
        <v>100</v>
      </c>
      <c r="H208" s="37"/>
      <c r="I208" s="37">
        <v>81.900000000000006</v>
      </c>
      <c r="J208" s="37">
        <f t="shared" si="18"/>
        <v>81.900000000000006</v>
      </c>
      <c r="K208" s="37">
        <f t="shared" si="19"/>
        <v>0</v>
      </c>
      <c r="L208" s="37">
        <f t="shared" si="19"/>
        <v>18.099999999999994</v>
      </c>
      <c r="M208" s="37">
        <f t="shared" si="19"/>
        <v>18.099999999999994</v>
      </c>
    </row>
    <row r="209" spans="1:13" ht="31.5" x14ac:dyDescent="0.25">
      <c r="A209" s="45">
        <v>20</v>
      </c>
      <c r="B209" s="16" t="s">
        <v>170</v>
      </c>
      <c r="C209" s="37" t="s">
        <v>191</v>
      </c>
      <c r="D209" s="37" t="s">
        <v>172</v>
      </c>
      <c r="E209" s="37"/>
      <c r="F209" s="37">
        <v>100</v>
      </c>
      <c r="G209" s="37">
        <f t="shared" si="17"/>
        <v>100</v>
      </c>
      <c r="H209" s="37"/>
      <c r="I209" s="37">
        <v>100</v>
      </c>
      <c r="J209" s="37">
        <f t="shared" si="18"/>
        <v>100</v>
      </c>
      <c r="K209" s="37">
        <f t="shared" si="19"/>
        <v>0</v>
      </c>
      <c r="L209" s="37">
        <f t="shared" si="19"/>
        <v>0</v>
      </c>
      <c r="M209" s="37">
        <f t="shared" si="19"/>
        <v>0</v>
      </c>
    </row>
    <row r="210" spans="1:13" ht="31.5" x14ac:dyDescent="0.25">
      <c r="A210" s="45">
        <v>21</v>
      </c>
      <c r="B210" s="16" t="s">
        <v>170</v>
      </c>
      <c r="C210" s="37" t="s">
        <v>191</v>
      </c>
      <c r="D210" s="37" t="s">
        <v>172</v>
      </c>
      <c r="E210" s="37">
        <v>100</v>
      </c>
      <c r="F210" s="37"/>
      <c r="G210" s="37">
        <f t="shared" si="17"/>
        <v>100</v>
      </c>
      <c r="H210" s="37">
        <v>55</v>
      </c>
      <c r="I210" s="37"/>
      <c r="J210" s="37">
        <f t="shared" si="18"/>
        <v>55</v>
      </c>
      <c r="K210" s="37">
        <f t="shared" si="19"/>
        <v>45</v>
      </c>
      <c r="L210" s="37">
        <f t="shared" si="19"/>
        <v>0</v>
      </c>
      <c r="M210" s="37">
        <f t="shared" si="19"/>
        <v>45</v>
      </c>
    </row>
    <row r="211" spans="1:13" ht="31.5" x14ac:dyDescent="0.25">
      <c r="A211" s="45">
        <v>22</v>
      </c>
      <c r="B211" s="16" t="s">
        <v>170</v>
      </c>
      <c r="C211" s="37" t="s">
        <v>191</v>
      </c>
      <c r="D211" s="37" t="s">
        <v>172</v>
      </c>
      <c r="E211" s="37">
        <v>100</v>
      </c>
      <c r="F211" s="37"/>
      <c r="G211" s="37">
        <f t="shared" si="17"/>
        <v>100</v>
      </c>
      <c r="H211" s="37">
        <v>100</v>
      </c>
      <c r="I211" s="37"/>
      <c r="J211" s="37">
        <f t="shared" si="18"/>
        <v>100</v>
      </c>
      <c r="K211" s="37">
        <f t="shared" si="19"/>
        <v>0</v>
      </c>
      <c r="L211" s="37">
        <f t="shared" si="19"/>
        <v>0</v>
      </c>
      <c r="M211" s="37">
        <f t="shared" si="19"/>
        <v>0</v>
      </c>
    </row>
    <row r="212" spans="1:13" ht="31.5" x14ac:dyDescent="0.25">
      <c r="A212" s="45">
        <v>23</v>
      </c>
      <c r="B212" s="16" t="s">
        <v>170</v>
      </c>
      <c r="C212" s="37" t="s">
        <v>191</v>
      </c>
      <c r="D212" s="37" t="s">
        <v>172</v>
      </c>
      <c r="E212" s="37">
        <v>100</v>
      </c>
      <c r="F212" s="37"/>
      <c r="G212" s="37">
        <f t="shared" si="17"/>
        <v>100</v>
      </c>
      <c r="H212" s="37">
        <v>100</v>
      </c>
      <c r="I212" s="37"/>
      <c r="J212" s="37">
        <f t="shared" si="18"/>
        <v>100</v>
      </c>
      <c r="K212" s="37">
        <f t="shared" si="19"/>
        <v>0</v>
      </c>
      <c r="L212" s="37">
        <f t="shared" si="19"/>
        <v>0</v>
      </c>
      <c r="M212" s="37">
        <f t="shared" si="19"/>
        <v>0</v>
      </c>
    </row>
    <row r="213" spans="1:13" ht="31.5" x14ac:dyDescent="0.25">
      <c r="A213" s="45">
        <v>24</v>
      </c>
      <c r="B213" s="16" t="s">
        <v>170</v>
      </c>
      <c r="C213" s="37" t="s">
        <v>191</v>
      </c>
      <c r="D213" s="37" t="s">
        <v>172</v>
      </c>
      <c r="E213" s="37">
        <v>100</v>
      </c>
      <c r="F213" s="37"/>
      <c r="G213" s="37">
        <f t="shared" si="17"/>
        <v>100</v>
      </c>
      <c r="H213" s="37">
        <v>100</v>
      </c>
      <c r="I213" s="37"/>
      <c r="J213" s="37">
        <f t="shared" si="18"/>
        <v>100</v>
      </c>
      <c r="K213" s="37">
        <f t="shared" si="19"/>
        <v>0</v>
      </c>
      <c r="L213" s="37">
        <f t="shared" si="19"/>
        <v>0</v>
      </c>
      <c r="M213" s="37">
        <f t="shared" si="19"/>
        <v>0</v>
      </c>
    </row>
    <row r="214" spans="1:13" ht="31.5" x14ac:dyDescent="0.25">
      <c r="A214" s="45">
        <v>25</v>
      </c>
      <c r="B214" s="16" t="s">
        <v>170</v>
      </c>
      <c r="C214" s="37" t="s">
        <v>191</v>
      </c>
      <c r="D214" s="37" t="s">
        <v>172</v>
      </c>
      <c r="E214" s="37"/>
      <c r="F214" s="37">
        <v>100</v>
      </c>
      <c r="G214" s="37">
        <f t="shared" si="17"/>
        <v>100</v>
      </c>
      <c r="H214" s="37"/>
      <c r="I214" s="37">
        <v>100</v>
      </c>
      <c r="J214" s="37">
        <f t="shared" si="18"/>
        <v>100</v>
      </c>
      <c r="K214" s="37">
        <f t="shared" si="19"/>
        <v>0</v>
      </c>
      <c r="L214" s="37">
        <f t="shared" si="19"/>
        <v>0</v>
      </c>
      <c r="M214" s="37">
        <f t="shared" si="19"/>
        <v>0</v>
      </c>
    </row>
    <row r="215" spans="1:13" ht="31.5" x14ac:dyDescent="0.25">
      <c r="A215" s="45">
        <v>26</v>
      </c>
      <c r="B215" s="16" t="s">
        <v>170</v>
      </c>
      <c r="C215" s="37" t="s">
        <v>191</v>
      </c>
      <c r="D215" s="37" t="s">
        <v>172</v>
      </c>
      <c r="E215" s="37"/>
      <c r="F215" s="37">
        <v>100</v>
      </c>
      <c r="G215" s="37">
        <f t="shared" si="17"/>
        <v>100</v>
      </c>
      <c r="H215" s="37"/>
      <c r="I215" s="37">
        <v>0</v>
      </c>
      <c r="J215" s="37">
        <f t="shared" si="18"/>
        <v>0</v>
      </c>
      <c r="K215" s="37">
        <f t="shared" si="19"/>
        <v>0</v>
      </c>
      <c r="L215" s="37">
        <f t="shared" si="19"/>
        <v>100</v>
      </c>
      <c r="M215" s="37">
        <f t="shared" si="19"/>
        <v>100</v>
      </c>
    </row>
    <row r="216" spans="1:13" ht="31.5" x14ac:dyDescent="0.25">
      <c r="A216" s="45">
        <v>27</v>
      </c>
      <c r="B216" s="16" t="s">
        <v>170</v>
      </c>
      <c r="C216" s="37" t="s">
        <v>191</v>
      </c>
      <c r="D216" s="37" t="s">
        <v>172</v>
      </c>
      <c r="E216" s="37">
        <v>100</v>
      </c>
      <c r="F216" s="37"/>
      <c r="G216" s="37">
        <f t="shared" si="17"/>
        <v>100</v>
      </c>
      <c r="H216" s="37">
        <v>100</v>
      </c>
      <c r="I216" s="37"/>
      <c r="J216" s="37">
        <f t="shared" si="18"/>
        <v>100</v>
      </c>
      <c r="K216" s="37">
        <f t="shared" si="19"/>
        <v>0</v>
      </c>
      <c r="L216" s="37">
        <f t="shared" si="19"/>
        <v>0</v>
      </c>
      <c r="M216" s="37">
        <f t="shared" si="19"/>
        <v>0</v>
      </c>
    </row>
    <row r="217" spans="1:13" ht="31.5" x14ac:dyDescent="0.25">
      <c r="A217" s="45">
        <v>28</v>
      </c>
      <c r="B217" s="16" t="s">
        <v>170</v>
      </c>
      <c r="C217" s="37" t="s">
        <v>191</v>
      </c>
      <c r="D217" s="37" t="s">
        <v>172</v>
      </c>
      <c r="E217" s="37"/>
      <c r="F217" s="37">
        <v>100</v>
      </c>
      <c r="G217" s="37">
        <f t="shared" si="17"/>
        <v>100</v>
      </c>
      <c r="H217" s="37"/>
      <c r="I217" s="37">
        <v>100</v>
      </c>
      <c r="J217" s="37">
        <f t="shared" si="18"/>
        <v>100</v>
      </c>
      <c r="K217" s="37">
        <f t="shared" si="19"/>
        <v>0</v>
      </c>
      <c r="L217" s="37">
        <f t="shared" si="19"/>
        <v>0</v>
      </c>
      <c r="M217" s="37">
        <f t="shared" si="19"/>
        <v>0</v>
      </c>
    </row>
    <row r="218" spans="1:13" ht="31.5" x14ac:dyDescent="0.25">
      <c r="A218" s="45">
        <v>29</v>
      </c>
      <c r="B218" s="16" t="s">
        <v>170</v>
      </c>
      <c r="C218" s="37" t="s">
        <v>191</v>
      </c>
      <c r="D218" s="37" t="s">
        <v>172</v>
      </c>
      <c r="E218" s="37">
        <v>100</v>
      </c>
      <c r="F218" s="37"/>
      <c r="G218" s="37">
        <f t="shared" si="17"/>
        <v>100</v>
      </c>
      <c r="H218" s="37">
        <v>100</v>
      </c>
      <c r="I218" s="37"/>
      <c r="J218" s="37">
        <f t="shared" si="18"/>
        <v>100</v>
      </c>
      <c r="K218" s="37">
        <f t="shared" si="19"/>
        <v>0</v>
      </c>
      <c r="L218" s="37">
        <f t="shared" si="19"/>
        <v>0</v>
      </c>
      <c r="M218" s="37">
        <f t="shared" si="19"/>
        <v>0</v>
      </c>
    </row>
    <row r="219" spans="1:13" ht="31.5" x14ac:dyDescent="0.25">
      <c r="A219" s="45">
        <v>30</v>
      </c>
      <c r="B219" s="16" t="s">
        <v>170</v>
      </c>
      <c r="C219" s="37" t="s">
        <v>191</v>
      </c>
      <c r="D219" s="37" t="s">
        <v>172</v>
      </c>
      <c r="E219" s="37">
        <v>100</v>
      </c>
      <c r="F219" s="37"/>
      <c r="G219" s="37">
        <f t="shared" si="17"/>
        <v>100</v>
      </c>
      <c r="H219" s="37">
        <v>100</v>
      </c>
      <c r="I219" s="37"/>
      <c r="J219" s="37">
        <f t="shared" si="18"/>
        <v>100</v>
      </c>
      <c r="K219" s="37">
        <f t="shared" si="19"/>
        <v>0</v>
      </c>
      <c r="L219" s="37">
        <f t="shared" si="19"/>
        <v>0</v>
      </c>
      <c r="M219" s="37">
        <f t="shared" si="19"/>
        <v>0</v>
      </c>
    </row>
    <row r="220" spans="1:13" ht="31.5" x14ac:dyDescent="0.25">
      <c r="A220" s="45">
        <v>31</v>
      </c>
      <c r="B220" s="16" t="s">
        <v>170</v>
      </c>
      <c r="C220" s="37" t="s">
        <v>191</v>
      </c>
      <c r="D220" s="37" t="s">
        <v>172</v>
      </c>
      <c r="E220" s="37">
        <v>100</v>
      </c>
      <c r="F220" s="37"/>
      <c r="G220" s="37">
        <f t="shared" si="17"/>
        <v>100</v>
      </c>
      <c r="H220" s="37">
        <v>100</v>
      </c>
      <c r="I220" s="37"/>
      <c r="J220" s="37">
        <f t="shared" si="18"/>
        <v>100</v>
      </c>
      <c r="K220" s="37">
        <f t="shared" si="19"/>
        <v>0</v>
      </c>
      <c r="L220" s="37">
        <f t="shared" si="19"/>
        <v>0</v>
      </c>
      <c r="M220" s="37">
        <f t="shared" si="19"/>
        <v>0</v>
      </c>
    </row>
    <row r="221" spans="1:13" ht="31.5" x14ac:dyDescent="0.25">
      <c r="A221" s="45">
        <v>32</v>
      </c>
      <c r="B221" s="16" t="s">
        <v>170</v>
      </c>
      <c r="C221" s="37" t="s">
        <v>191</v>
      </c>
      <c r="D221" s="37" t="s">
        <v>172</v>
      </c>
      <c r="E221" s="37">
        <v>100</v>
      </c>
      <c r="F221" s="37"/>
      <c r="G221" s="37">
        <f t="shared" si="17"/>
        <v>100</v>
      </c>
      <c r="H221" s="37">
        <v>100</v>
      </c>
      <c r="I221" s="37"/>
      <c r="J221" s="37">
        <f t="shared" si="18"/>
        <v>100</v>
      </c>
      <c r="K221" s="37">
        <f t="shared" si="19"/>
        <v>0</v>
      </c>
      <c r="L221" s="37">
        <f t="shared" si="19"/>
        <v>0</v>
      </c>
      <c r="M221" s="37">
        <f t="shared" si="19"/>
        <v>0</v>
      </c>
    </row>
    <row r="222" spans="1:13" ht="64.5" customHeight="1" x14ac:dyDescent="0.25">
      <c r="A222" s="67" t="s">
        <v>189</v>
      </c>
      <c r="B222" s="67"/>
      <c r="C222" s="67"/>
      <c r="D222" s="67"/>
      <c r="E222" s="67"/>
      <c r="F222" s="67"/>
      <c r="G222" s="67"/>
      <c r="H222" s="67"/>
      <c r="I222" s="67"/>
      <c r="J222" s="67"/>
      <c r="K222" s="67"/>
      <c r="L222" s="67"/>
      <c r="M222" s="67"/>
    </row>
    <row r="223" spans="1:13" ht="46.5" customHeight="1" x14ac:dyDescent="0.25">
      <c r="A223" s="67" t="s">
        <v>195</v>
      </c>
      <c r="B223" s="67"/>
      <c r="C223" s="67"/>
      <c r="D223" s="67"/>
      <c r="E223" s="67"/>
      <c r="F223" s="67"/>
      <c r="G223" s="67"/>
      <c r="H223" s="67"/>
      <c r="I223" s="67"/>
      <c r="J223" s="67"/>
      <c r="K223" s="67"/>
      <c r="L223" s="67"/>
      <c r="M223" s="67"/>
    </row>
    <row r="224" spans="1:13" ht="19.5" customHeight="1" x14ac:dyDescent="0.25">
      <c r="A224" s="41"/>
    </row>
    <row r="225" spans="1:13" x14ac:dyDescent="0.25">
      <c r="A225" s="43" t="s">
        <v>40</v>
      </c>
      <c r="B225" s="6"/>
      <c r="C225" s="6"/>
      <c r="D225" s="6"/>
    </row>
    <row r="226" spans="1:13" x14ac:dyDescent="0.25">
      <c r="A226" s="69" t="s">
        <v>41</v>
      </c>
      <c r="B226" s="69"/>
      <c r="C226" s="69"/>
      <c r="D226" s="69"/>
    </row>
    <row r="227" spans="1:13" ht="15.75" customHeight="1" x14ac:dyDescent="0.25">
      <c r="A227" s="48" t="s">
        <v>42</v>
      </c>
      <c r="B227" s="8"/>
      <c r="C227" s="8"/>
      <c r="D227" s="8"/>
    </row>
    <row r="228" spans="1:13" ht="33" customHeight="1" x14ac:dyDescent="0.25">
      <c r="A228" s="85" t="s">
        <v>44</v>
      </c>
      <c r="B228" s="85"/>
      <c r="C228" s="85"/>
      <c r="D228" s="85"/>
      <c r="E228" s="85"/>
    </row>
    <row r="229" spans="1:13" ht="12.75" customHeight="1" x14ac:dyDescent="0.25">
      <c r="A229" s="85"/>
      <c r="B229" s="85"/>
      <c r="C229" s="85"/>
      <c r="D229" s="85"/>
      <c r="E229" s="85"/>
      <c r="G229" s="86"/>
      <c r="H229" s="86"/>
      <c r="J229" s="86" t="s">
        <v>192</v>
      </c>
      <c r="K229" s="86"/>
      <c r="L229" s="86"/>
      <c r="M229" s="86"/>
    </row>
    <row r="230" spans="1:13" x14ac:dyDescent="0.25">
      <c r="A230" s="49"/>
      <c r="B230" s="39"/>
      <c r="C230" s="39"/>
      <c r="D230" s="39"/>
      <c r="E230" s="39"/>
      <c r="G230" s="87" t="s">
        <v>13</v>
      </c>
      <c r="H230" s="87"/>
      <c r="J230" s="68" t="s">
        <v>28</v>
      </c>
      <c r="K230" s="68"/>
      <c r="L230" s="68"/>
      <c r="M230" s="68"/>
    </row>
    <row r="231" spans="1:13" x14ac:dyDescent="0.25">
      <c r="A231" s="85" t="s">
        <v>43</v>
      </c>
      <c r="B231" s="85"/>
      <c r="C231" s="85"/>
      <c r="D231" s="85"/>
      <c r="E231" s="85"/>
      <c r="G231" s="86"/>
      <c r="H231" s="86"/>
      <c r="J231" s="86" t="s">
        <v>193</v>
      </c>
      <c r="K231" s="86"/>
      <c r="L231" s="86"/>
      <c r="M231" s="86"/>
    </row>
    <row r="232" spans="1:13" x14ac:dyDescent="0.25">
      <c r="A232" s="85"/>
      <c r="B232" s="85"/>
      <c r="C232" s="85"/>
      <c r="D232" s="85"/>
      <c r="E232" s="85"/>
      <c r="G232" s="87" t="s">
        <v>13</v>
      </c>
      <c r="H232" s="87"/>
      <c r="J232" s="68" t="s">
        <v>28</v>
      </c>
      <c r="K232" s="68"/>
      <c r="L232" s="68"/>
      <c r="M232" s="68"/>
    </row>
  </sheetData>
  <mergeCells count="95">
    <mergeCell ref="G230:H230"/>
    <mergeCell ref="J230:M230"/>
    <mergeCell ref="A231:E232"/>
    <mergeCell ref="G231:H231"/>
    <mergeCell ref="J231:M231"/>
    <mergeCell ref="G232:H232"/>
    <mergeCell ref="J232:M232"/>
    <mergeCell ref="A222:M222"/>
    <mergeCell ref="A223:M223"/>
    <mergeCell ref="A226:D226"/>
    <mergeCell ref="A228:E229"/>
    <mergeCell ref="G229:H229"/>
    <mergeCell ref="J229:M229"/>
    <mergeCell ref="A188:M188"/>
    <mergeCell ref="B73:D73"/>
    <mergeCell ref="B74:D74"/>
    <mergeCell ref="A78:A79"/>
    <mergeCell ref="B78:B79"/>
    <mergeCell ref="C78:C79"/>
    <mergeCell ref="D78:D79"/>
    <mergeCell ref="E78:G78"/>
    <mergeCell ref="H78:J78"/>
    <mergeCell ref="K78:M78"/>
    <mergeCell ref="A116:M116"/>
    <mergeCell ref="A152:M152"/>
    <mergeCell ref="B65:D65"/>
    <mergeCell ref="A66:M66"/>
    <mergeCell ref="A68:M68"/>
    <mergeCell ref="K69:M69"/>
    <mergeCell ref="A71:A72"/>
    <mergeCell ref="B71:D72"/>
    <mergeCell ref="E71:G71"/>
    <mergeCell ref="H71:J71"/>
    <mergeCell ref="K71:M71"/>
    <mergeCell ref="B64:D64"/>
    <mergeCell ref="B53:D53"/>
    <mergeCell ref="B54:D54"/>
    <mergeCell ref="B55:D55"/>
    <mergeCell ref="B56:D56"/>
    <mergeCell ref="B57:D57"/>
    <mergeCell ref="B58:D58"/>
    <mergeCell ref="B59:D59"/>
    <mergeCell ref="B60:D60"/>
    <mergeCell ref="B61:D61"/>
    <mergeCell ref="B62:D62"/>
    <mergeCell ref="B63:D63"/>
    <mergeCell ref="B52:D52"/>
    <mergeCell ref="B41:D41"/>
    <mergeCell ref="B42:D42"/>
    <mergeCell ref="B43:D43"/>
    <mergeCell ref="B44:D44"/>
    <mergeCell ref="B45:D45"/>
    <mergeCell ref="B46:D46"/>
    <mergeCell ref="B47:D47"/>
    <mergeCell ref="B48:D48"/>
    <mergeCell ref="B49:D49"/>
    <mergeCell ref="B50:D50"/>
    <mergeCell ref="B51:D51"/>
    <mergeCell ref="B40:D40"/>
    <mergeCell ref="R30:T30"/>
    <mergeCell ref="U30:W30"/>
    <mergeCell ref="X30:Z30"/>
    <mergeCell ref="B32:D32"/>
    <mergeCell ref="B33:D33"/>
    <mergeCell ref="B34:D34"/>
    <mergeCell ref="B35:D35"/>
    <mergeCell ref="B36:D36"/>
    <mergeCell ref="B37:D37"/>
    <mergeCell ref="B38:D38"/>
    <mergeCell ref="B39:D39"/>
    <mergeCell ref="B24:M24"/>
    <mergeCell ref="B25:M25"/>
    <mergeCell ref="A30:A31"/>
    <mergeCell ref="B30:D31"/>
    <mergeCell ref="E30:G30"/>
    <mergeCell ref="H30:J30"/>
    <mergeCell ref="K30:M30"/>
    <mergeCell ref="B23:M23"/>
    <mergeCell ref="A9:A10"/>
    <mergeCell ref="E9:M9"/>
    <mergeCell ref="E10:M10"/>
    <mergeCell ref="A11:A12"/>
    <mergeCell ref="E11:M11"/>
    <mergeCell ref="E12:M12"/>
    <mergeCell ref="A13:M13"/>
    <mergeCell ref="B15:M15"/>
    <mergeCell ref="B16:M16"/>
    <mergeCell ref="B17:M17"/>
    <mergeCell ref="B20:M20"/>
    <mergeCell ref="J1:M4"/>
    <mergeCell ref="A5:M5"/>
    <mergeCell ref="A6:M6"/>
    <mergeCell ref="A7:A8"/>
    <mergeCell ref="E7:M7"/>
    <mergeCell ref="E8:M8"/>
  </mergeCells>
  <pageMargins left="0.16" right="0.16" top="0.35" bottom="0.3" header="0.31496062992125984" footer="0.31496062992125984"/>
  <pageSetup paperSize="9" scale="94"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звіт з 01.01.2020 новий</vt:lpstr>
      <vt:lpstr>звіт з 01.01.2020</vt:lpstr>
      <vt:lpstr>звіт з 01.01.2020 (2)</vt:lpstr>
      <vt:lpstr>'звіт з 01.01.2020'!Область_печати</vt:lpstr>
      <vt:lpstr>'звіт з 01.01.2020 (2)'!Область_печати</vt:lpstr>
      <vt:lpstr>'звіт з 01.01.2020 новий'!Область_печати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Токарев Евгений Васильевич</dc:creator>
  <cp:lastModifiedBy>Користувач Windows</cp:lastModifiedBy>
  <cp:lastPrinted>2020-03-11T07:43:42Z</cp:lastPrinted>
  <dcterms:created xsi:type="dcterms:W3CDTF">2018-12-28T08:43:53Z</dcterms:created>
  <dcterms:modified xsi:type="dcterms:W3CDTF">2020-03-11T07:43:43Z</dcterms:modified>
</cp:coreProperties>
</file>