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Інв" sheetId="1" r:id="rId1"/>
  </sheets>
  <definedNames>
    <definedName name="_xlnm.Print_Area" localSheetId="0">Інв!$A$1:$N$57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" l="1"/>
  <c r="M52" i="1"/>
  <c r="L52" i="1"/>
  <c r="L50" i="1"/>
  <c r="M48" i="1"/>
  <c r="L48" i="1"/>
  <c r="K48" i="1"/>
  <c r="N48" i="1" s="1"/>
  <c r="H48" i="1"/>
  <c r="L46" i="1"/>
  <c r="J46" i="1"/>
  <c r="M46" i="1" s="1"/>
  <c r="G46" i="1"/>
  <c r="H46" i="1" s="1"/>
  <c r="H50" i="1" s="1"/>
  <c r="B44" i="1"/>
  <c r="M42" i="1"/>
  <c r="L42" i="1"/>
  <c r="K42" i="1"/>
  <c r="H42" i="1"/>
  <c r="N42" i="1" s="1"/>
  <c r="L40" i="1"/>
  <c r="M38" i="1"/>
  <c r="L38" i="1"/>
  <c r="K38" i="1"/>
  <c r="H38" i="1"/>
  <c r="N38" i="1" s="1"/>
  <c r="M36" i="1"/>
  <c r="L36" i="1"/>
  <c r="J36" i="1"/>
  <c r="J40" i="1" s="1"/>
  <c r="H36" i="1"/>
  <c r="H40" i="1" s="1"/>
  <c r="G36" i="1"/>
  <c r="G40" i="1" s="1"/>
  <c r="B34" i="1"/>
  <c r="B33" i="1"/>
  <c r="D33" i="1" s="1"/>
  <c r="E33" i="1" s="1"/>
  <c r="F33" i="1" s="1"/>
  <c r="G33" i="1" s="1"/>
  <c r="H33" i="1" s="1"/>
  <c r="I33" i="1" s="1"/>
  <c r="J33" i="1" s="1"/>
  <c r="K33" i="1" s="1"/>
  <c r="L33" i="1" s="1"/>
  <c r="M33" i="1" s="1"/>
  <c r="N33" i="1" s="1"/>
  <c r="M28" i="1"/>
  <c r="L28" i="1"/>
  <c r="J28" i="1"/>
  <c r="G28" i="1"/>
  <c r="M27" i="1"/>
  <c r="L27" i="1"/>
  <c r="K27" i="1"/>
  <c r="H27" i="1"/>
  <c r="H28" i="1" s="1"/>
  <c r="M26" i="1"/>
  <c r="L26" i="1"/>
  <c r="K26" i="1"/>
  <c r="N26" i="1" s="1"/>
  <c r="H26" i="1"/>
  <c r="B9" i="1"/>
  <c r="M40" i="1" l="1"/>
  <c r="N27" i="1"/>
  <c r="K28" i="1"/>
  <c r="N28" i="1" s="1"/>
  <c r="K36" i="1"/>
  <c r="G50" i="1"/>
  <c r="J50" i="1"/>
  <c r="M50" i="1" s="1"/>
  <c r="K46" i="1"/>
  <c r="N36" i="1" l="1"/>
  <c r="K40" i="1"/>
  <c r="N40" i="1" s="1"/>
  <c r="K50" i="1"/>
  <c r="N50" i="1" s="1"/>
  <c r="N46" i="1"/>
</calcChain>
</file>

<file path=xl/sharedStrings.xml><?xml version="1.0" encoding="utf-8"?>
<sst xmlns="http://schemas.openxmlformats.org/spreadsheetml/2006/main" count="102" uniqueCount="66">
  <si>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</si>
  <si>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</si>
  <si>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>про виконання паспорта бюджетної програми місцевого бюджету станом на _____</t>
    </r>
    <r>
      <rPr>
        <b/>
        <i/>
        <sz val="10"/>
        <rFont val="Times New Roman"/>
        <family val="1"/>
        <charset val="204"/>
      </rPr>
      <t>01.01.2020</t>
    </r>
    <r>
      <rPr>
        <b/>
        <sz val="10"/>
        <rFont val="Times New Roman"/>
        <family val="1"/>
        <charset val="204"/>
      </rPr>
      <t xml:space="preserve"> року</t>
    </r>
  </si>
  <si>
    <t xml:space="preserve">     1. </t>
  </si>
  <si>
    <t>Відділ культури та мистецтв виконавчих органів Дрогобицької міської ради</t>
  </si>
  <si>
    <t xml:space="preserve">       </t>
  </si>
  <si>
    <t xml:space="preserve">  (КПКВК МБ)    </t>
  </si>
  <si>
    <t xml:space="preserve">  (найменування головного розпорядника)</t>
  </si>
  <si>
    <t xml:space="preserve">     2.</t>
  </si>
  <si>
    <t xml:space="preserve">         </t>
  </si>
  <si>
    <t xml:space="preserve">     3. </t>
  </si>
  <si>
    <t>0490</t>
  </si>
  <si>
    <t xml:space="preserve"> Виконання інвестиційних проектів</t>
  </si>
  <si>
    <t xml:space="preserve">  (КПКВК МБ)   </t>
  </si>
  <si>
    <t>(КФКВК)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</si>
  <si>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</si>
  <si>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</si>
  <si>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</si>
  <si>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Здійснення заходів щодо соціально- економічного розвитку окремих територій</t>
  </si>
  <si>
    <t xml:space="preserve">Мета бюджетної програми: </t>
  </si>
  <si>
    <t xml:space="preserve"> Забезпечення розвитку інфраструктури території</t>
  </si>
  <si>
    <t>Завдання бюджетної програми:</t>
  </si>
  <si>
    <t>Завдання</t>
  </si>
  <si>
    <t xml:space="preserve"> Видатки (надані кредити з бюджету) та напрямки використання бюджетних коштів за бюджетною програмою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</si>
  <si>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</si>
  <si>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</si>
  <si>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</si>
  <si>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</si>
  <si>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</si>
  <si>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</si>
  <si>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</si>
  <si>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разом</t>
  </si>
  <si>
    <t>Придбання літератури для поповнення бібліотечного фонду Дрогобицької міської  централізованої  бібліотечної системи віділу культури та мистецтв виконавчих органів ДМР</t>
  </si>
  <si>
    <t>Придбання інвентарю  та мультимедійного обладнання для відділу історії музею "Дрогобиччина" відділу культури та мистецтв виконавчих органів ДМР</t>
  </si>
  <si>
    <t>Усього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</si>
  <si>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</si>
  <si>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</si>
  <si>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</si>
  <si>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</si>
  <si>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</si>
  <si>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</si>
  <si>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спец фонд</t>
  </si>
  <si>
    <t>усього</t>
  </si>
  <si>
    <t>загальний ф</t>
  </si>
  <si>
    <t>затрат</t>
  </si>
  <si>
    <t>Обсяг витрат на придбання літератури, передплату періодичних видань</t>
  </si>
  <si>
    <t>грн.</t>
  </si>
  <si>
    <t>Кошторис</t>
  </si>
  <si>
    <t>продукту</t>
  </si>
  <si>
    <t>Кількість примірників</t>
  </si>
  <si>
    <t>шт</t>
  </si>
  <si>
    <t>ефективності</t>
  </si>
  <si>
    <t>середні витрати на передплату періодичних видань</t>
  </si>
  <si>
    <t>Розрахунок</t>
  </si>
  <si>
    <t>якості</t>
  </si>
  <si>
    <t>оновлення бібліотечного фонду</t>
  </si>
  <si>
    <t>%</t>
  </si>
  <si>
    <t>Обсяг витрат на придбання обладнання</t>
  </si>
  <si>
    <t xml:space="preserve">Кількість штук </t>
  </si>
  <si>
    <t>середні витрати на придбання одиниці обладнання</t>
  </si>
  <si>
    <t>рівень оновлення матеріально-технічної бази відділу історії музею "Дрогобиччина"  порівняно з минулим роком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</si>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</sst>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₴_-;\-* #,##0_₴_-;_-* &quot;-&quot;??_₴_-;_-@_-"/>
    <numFmt numFmtId="165" formatCode="0.0"/>
    <numFmt numFmtId="166" formatCode="0.0%"/>
    <numFmt numFmtId="167" formatCode="#,##0.0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7" fillId="0" borderId="0"/>
  </cellStyleXfs>
  <cellXfs count="147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6" fillId="0" borderId="0" xfId="0" applyFon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/>
    <xf numFmtId="0" fontId="8" fillId="0" borderId="0" xfId="0" applyFont="1" applyBorder="1" applyAlignment="1"/>
    <xf numFmtId="0" fontId="8" fillId="0" borderId="0" xfId="0" applyFont="1" applyFill="1" applyBorder="1" applyAlignment="1"/>
    <xf numFmtId="0" fontId="9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Fill="1"/>
    <xf numFmtId="0" fontId="2" fillId="0" borderId="0" xfId="0" applyFont="1" applyBorder="1"/>
    <xf numFmtId="0" fontId="11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0" fillId="0" borderId="4" xfId="0" applyFont="1" applyBorder="1" applyAlignment="1">
      <alignment vertical="top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8" fillId="0" borderId="0" xfId="0" applyFont="1"/>
    <xf numFmtId="0" fontId="14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7" fillId="0" borderId="0" xfId="0" applyFont="1"/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19" fillId="0" borderId="5" xfId="0" applyFont="1" applyBorder="1" applyAlignment="1">
      <alignment wrapText="1"/>
    </xf>
    <xf numFmtId="0" fontId="20" fillId="0" borderId="2" xfId="0" applyFont="1" applyFill="1" applyBorder="1" applyAlignment="1">
      <alignment wrapText="1"/>
    </xf>
    <xf numFmtId="164" fontId="16" fillId="0" borderId="2" xfId="0" applyNumberFormat="1" applyFont="1" applyBorder="1" applyAlignment="1">
      <alignment horizontal="center" vertical="center" wrapText="1"/>
    </xf>
    <xf numFmtId="3" fontId="21" fillId="0" borderId="2" xfId="0" applyNumberFormat="1" applyFont="1" applyFill="1" applyBorder="1" applyAlignment="1">
      <alignment horizontal="right" vertical="center" wrapText="1"/>
    </xf>
    <xf numFmtId="0" fontId="21" fillId="0" borderId="2" xfId="0" applyFont="1" applyFill="1" applyBorder="1" applyAlignment="1">
      <alignment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21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left" vertical="center" wrapText="1" indent="3"/>
    </xf>
    <xf numFmtId="0" fontId="2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20" fillId="0" borderId="6" xfId="0" applyFont="1" applyFill="1" applyBorder="1" applyAlignment="1">
      <alignment wrapText="1"/>
    </xf>
    <xf numFmtId="164" fontId="16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Fill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1" applyFont="1" applyFill="1" applyBorder="1" applyAlignment="1">
      <alignment vertical="center" wrapText="1"/>
    </xf>
    <xf numFmtId="164" fontId="7" fillId="0" borderId="2" xfId="1" applyNumberFormat="1" applyFont="1" applyFill="1" applyBorder="1" applyAlignment="1">
      <alignment horizontal="center" wrapText="1"/>
    </xf>
    <xf numFmtId="0" fontId="28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vertical="center" wrapText="1"/>
    </xf>
    <xf numFmtId="0" fontId="25" fillId="0" borderId="5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26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/>
    </xf>
    <xf numFmtId="1" fontId="18" fillId="0" borderId="2" xfId="0" applyNumberFormat="1" applyFont="1" applyBorder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28" fillId="2" borderId="2" xfId="0" applyFont="1" applyFill="1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wrapText="1"/>
    </xf>
    <xf numFmtId="164" fontId="18" fillId="0" borderId="2" xfId="0" applyNumberFormat="1" applyFont="1" applyFill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5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8" fillId="0" borderId="2" xfId="0" applyNumberFormat="1" applyFont="1" applyBorder="1" applyAlignment="1">
      <alignment horizontal="center"/>
    </xf>
    <xf numFmtId="49" fontId="7" fillId="0" borderId="3" xfId="1" applyNumberFormat="1" applyFont="1" applyFill="1" applyBorder="1" applyAlignment="1">
      <alignment vertical="center" wrapText="1"/>
    </xf>
    <xf numFmtId="49" fontId="7" fillId="0" borderId="5" xfId="1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28" fillId="0" borderId="3" xfId="0" applyNumberFormat="1" applyFont="1" applyBorder="1" applyAlignment="1">
      <alignment horizontal="left" vertical="center" wrapText="1"/>
    </xf>
    <xf numFmtId="0" fontId="28" fillId="0" borderId="4" xfId="0" applyNumberFormat="1" applyFont="1" applyBorder="1" applyAlignment="1">
      <alignment horizontal="left" vertical="center" wrapText="1"/>
    </xf>
    <xf numFmtId="0" fontId="28" fillId="0" borderId="5" xfId="0" applyNumberFormat="1" applyFont="1" applyBorder="1" applyAlignment="1">
      <alignment vertical="center" wrapText="1"/>
    </xf>
    <xf numFmtId="0" fontId="7" fillId="0" borderId="4" xfId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center"/>
    </xf>
    <xf numFmtId="0" fontId="28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10" fontId="18" fillId="0" borderId="0" xfId="0" applyNumberFormat="1" applyFont="1" applyBorder="1" applyAlignment="1">
      <alignment horizontal="center"/>
    </xf>
    <xf numFmtId="0" fontId="28" fillId="2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3" fontId="18" fillId="0" borderId="2" xfId="0" applyNumberFormat="1" applyFont="1" applyBorder="1" applyAlignment="1">
      <alignment horizontal="center"/>
    </xf>
    <xf numFmtId="49" fontId="7" fillId="0" borderId="3" xfId="1" applyNumberFormat="1" applyFont="1" applyFill="1" applyBorder="1" applyAlignment="1">
      <alignment horizontal="left" vertical="center" wrapText="1"/>
    </xf>
    <xf numFmtId="49" fontId="7" fillId="0" borderId="4" xfId="1" applyNumberFormat="1" applyFont="1" applyFill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166" fontId="7" fillId="0" borderId="2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horizontal="center"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167" fontId="10" fillId="0" borderId="0" xfId="0" applyNumberFormat="1" applyFont="1" applyFill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2" fillId="0" borderId="1" xfId="0" applyFont="1" applyBorder="1"/>
    <xf numFmtId="0" fontId="29" fillId="0" borderId="0" xfId="0" applyFont="1"/>
    <xf numFmtId="0" fontId="9" fillId="0" borderId="0" xfId="0" applyFo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P61"/>
  <sheetViews>
    <sheetView tabSelected="1" zoomScaleNormal="100" zoomScaleSheetLayoutView="85" workbookViewId="0">
      <selection activeCell="B26" sqref="B26"/>
    </sheetView>
  </sheetViews>
  <sheetFormatPr defaultRowHeight="12.75" x14ac:dyDescent="0.2"/>
  <cols>
    <col min="1" max="1" width="6.28515625" customWidth="1"/>
    <col min="2" max="2" width="20.7109375" customWidth="1"/>
    <col min="3" max="5" width="20" customWidth="1"/>
    <col min="6" max="6" width="10.85546875" customWidth="1"/>
    <col min="7" max="7" width="12.7109375" customWidth="1"/>
    <col min="8" max="8" width="12.28515625" customWidth="1"/>
    <col min="9" max="9" width="10.7109375" customWidth="1"/>
    <col min="10" max="11" width="14.5703125" customWidth="1"/>
    <col min="12" max="12" width="11.7109375" customWidth="1"/>
    <col min="13" max="13" width="11.85546875" customWidth="1"/>
    <col min="14" max="14" width="13.140625" customWidth="1"/>
  </cols>
  <sheetData>
    <row r="1" spans="1:16" ht="9.75" customHeigh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3" t="s">
        <v>0</v>
      </c>
      <c r="L1" s="3"/>
      <c r="M1" s="3"/>
      <c r="N1" s="3"/>
    </row>
    <row r="2" spans="1:16" ht="10.5" customHeight="1" x14ac:dyDescent="0.3">
      <c r="A2" s="1"/>
      <c r="B2" s="1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</row>
    <row r="3" spans="1:16" ht="9" customHeight="1" x14ac:dyDescent="0.3">
      <c r="A3" s="1"/>
      <c r="B3" s="1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</row>
    <row r="4" spans="1:16" x14ac:dyDescent="0.2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6" ht="13.5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5"/>
      <c r="M5" s="5"/>
      <c r="N5" s="5"/>
    </row>
    <row r="6" spans="1:16" ht="18.75" x14ac:dyDescent="0.3">
      <c r="A6" s="6" t="s">
        <v>3</v>
      </c>
      <c r="B6" s="7">
        <v>1010000</v>
      </c>
      <c r="C6" s="8" t="s">
        <v>4</v>
      </c>
      <c r="D6" s="8"/>
      <c r="E6" s="8"/>
      <c r="F6" s="8"/>
      <c r="G6" s="8"/>
      <c r="H6" s="8"/>
      <c r="I6" s="8"/>
      <c r="J6" s="9"/>
      <c r="K6" s="9"/>
      <c r="L6" s="9"/>
      <c r="M6" s="10"/>
      <c r="N6" s="9"/>
      <c r="O6" s="11"/>
      <c r="P6" s="11"/>
    </row>
    <row r="7" spans="1:16" ht="11.25" customHeight="1" x14ac:dyDescent="0.3">
      <c r="A7" s="6" t="s">
        <v>5</v>
      </c>
      <c r="B7" s="12" t="s">
        <v>6</v>
      </c>
      <c r="C7" s="13" t="s">
        <v>7</v>
      </c>
      <c r="D7" s="13"/>
      <c r="E7" s="13"/>
      <c r="F7" s="2"/>
      <c r="G7" s="2"/>
      <c r="H7" s="2"/>
      <c r="I7" s="2"/>
      <c r="J7" s="2"/>
      <c r="K7" s="2"/>
      <c r="L7" s="2"/>
      <c r="M7" s="2"/>
      <c r="N7" s="2"/>
      <c r="O7" s="11"/>
      <c r="P7" s="11"/>
    </row>
    <row r="8" spans="1:16" ht="6.75" customHeight="1" x14ac:dyDescent="0.2">
      <c r="A8" s="6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6" x14ac:dyDescent="0.2">
      <c r="A9" s="6" t="s">
        <v>8</v>
      </c>
      <c r="B9" s="14">
        <f>B6</f>
        <v>1010000</v>
      </c>
      <c r="C9" s="8" t="s">
        <v>4</v>
      </c>
      <c r="D9" s="8"/>
      <c r="E9" s="8"/>
      <c r="F9" s="8"/>
      <c r="G9" s="8"/>
      <c r="H9" s="8"/>
      <c r="I9" s="8"/>
      <c r="J9" s="2"/>
      <c r="K9" s="2"/>
      <c r="L9" s="15"/>
      <c r="M9" s="2"/>
      <c r="N9" s="15"/>
    </row>
    <row r="10" spans="1:16" ht="10.5" customHeight="1" x14ac:dyDescent="0.2">
      <c r="A10" s="6" t="s">
        <v>9</v>
      </c>
      <c r="B10" s="12" t="s">
        <v>6</v>
      </c>
      <c r="C10" s="13" t="s">
        <v>7</v>
      </c>
      <c r="D10" s="13"/>
      <c r="E10" s="13"/>
      <c r="F10" s="2"/>
      <c r="G10" s="2"/>
      <c r="H10" s="2"/>
      <c r="I10" s="2"/>
      <c r="J10" s="16"/>
      <c r="K10" s="16"/>
      <c r="L10" s="16"/>
      <c r="M10" s="16"/>
      <c r="N10" s="16"/>
    </row>
    <row r="11" spans="1:16" ht="7.5" customHeight="1" x14ac:dyDescent="0.2">
      <c r="A11" s="6"/>
      <c r="B11" s="2"/>
      <c r="C11" s="2"/>
      <c r="D11" s="2"/>
      <c r="E11" s="2"/>
      <c r="F11" s="2"/>
      <c r="G11" s="2"/>
      <c r="H11" s="2"/>
      <c r="I11" s="2"/>
      <c r="J11" s="16"/>
      <c r="K11" s="16"/>
      <c r="L11" s="16"/>
      <c r="M11" s="16"/>
      <c r="N11" s="16"/>
    </row>
    <row r="12" spans="1:16" ht="14.25" customHeight="1" x14ac:dyDescent="0.25">
      <c r="A12" s="6" t="s">
        <v>10</v>
      </c>
      <c r="B12" s="17">
        <v>1017363</v>
      </c>
      <c r="C12" s="18" t="s">
        <v>11</v>
      </c>
      <c r="D12" s="19" t="s">
        <v>12</v>
      </c>
      <c r="E12" s="19"/>
      <c r="F12" s="19"/>
      <c r="G12" s="19"/>
      <c r="H12" s="20"/>
      <c r="I12" s="20"/>
      <c r="J12" s="21"/>
      <c r="K12" s="21"/>
      <c r="L12" s="21"/>
      <c r="M12" s="21"/>
      <c r="N12" s="21"/>
    </row>
    <row r="13" spans="1:16" ht="11.25" customHeight="1" x14ac:dyDescent="0.2">
      <c r="A13" s="2" t="s">
        <v>9</v>
      </c>
      <c r="B13" s="12" t="s">
        <v>13</v>
      </c>
      <c r="C13" s="12" t="s">
        <v>14</v>
      </c>
      <c r="D13" s="13" t="s">
        <v>14</v>
      </c>
      <c r="E13" s="12"/>
      <c r="G13" s="2"/>
      <c r="H13" s="2"/>
      <c r="I13" s="2"/>
      <c r="J13" s="16"/>
      <c r="K13" s="16"/>
      <c r="L13" s="16"/>
      <c r="M13" s="16"/>
      <c r="N13" s="16"/>
    </row>
    <row r="14" spans="1:16" ht="11.25" customHeight="1" x14ac:dyDescent="0.2">
      <c r="A14" s="22">
        <v>4</v>
      </c>
      <c r="B14" s="23" t="s">
        <v>15</v>
      </c>
      <c r="C14" s="23"/>
      <c r="D14" s="23"/>
      <c r="E14" s="23"/>
      <c r="F14" s="23"/>
      <c r="G14" s="23"/>
      <c r="H14" s="23"/>
      <c r="I14" s="23"/>
      <c r="J14" s="16"/>
      <c r="K14" s="16"/>
      <c r="L14" s="16"/>
      <c r="M14" s="16"/>
      <c r="N14" s="16"/>
    </row>
    <row r="15" spans="1:16" ht="11.25" customHeight="1" x14ac:dyDescent="0.2">
      <c r="A15" s="24" t="s">
        <v>16</v>
      </c>
      <c r="B15" s="25" t="s">
        <v>17</v>
      </c>
      <c r="C15" s="25"/>
      <c r="D15" s="25"/>
      <c r="E15" s="25"/>
      <c r="F15" s="25"/>
      <c r="G15" s="25"/>
      <c r="H15" s="25"/>
      <c r="I15" s="25"/>
      <c r="J15" s="16"/>
      <c r="K15" s="16"/>
      <c r="L15" s="16"/>
      <c r="M15" s="16"/>
      <c r="N15" s="16"/>
    </row>
    <row r="16" spans="1:16" ht="13.5" customHeight="1" x14ac:dyDescent="0.25">
      <c r="A16" s="26"/>
      <c r="B16" s="27" t="s">
        <v>18</v>
      </c>
      <c r="C16" s="28"/>
      <c r="D16" s="28"/>
      <c r="E16" s="28"/>
      <c r="F16" s="28"/>
      <c r="G16" s="29"/>
      <c r="H16" s="30"/>
      <c r="I16" s="30"/>
      <c r="J16" s="16"/>
      <c r="K16" s="16"/>
      <c r="L16" s="16"/>
      <c r="M16" s="16"/>
      <c r="N16" s="16"/>
    </row>
    <row r="17" spans="1:15" ht="14.25" customHeight="1" x14ac:dyDescent="0.2">
      <c r="A17" s="22">
        <v>5</v>
      </c>
      <c r="B17" s="23" t="s">
        <v>19</v>
      </c>
      <c r="C17" s="23"/>
      <c r="D17" s="23"/>
      <c r="E17" s="23"/>
      <c r="F17" s="23"/>
      <c r="G17" s="23"/>
      <c r="H17" s="23"/>
      <c r="I17" s="23"/>
      <c r="J17" s="16"/>
      <c r="K17" s="16"/>
      <c r="L17" s="16"/>
      <c r="M17" s="16"/>
      <c r="N17" s="16"/>
    </row>
    <row r="18" spans="1:15" ht="15.75" customHeight="1" x14ac:dyDescent="0.2">
      <c r="A18" s="22"/>
      <c r="B18" s="31" t="s">
        <v>20</v>
      </c>
      <c r="C18" s="31"/>
      <c r="D18" s="31"/>
      <c r="E18" s="31"/>
      <c r="F18" s="31"/>
      <c r="G18" s="31"/>
      <c r="H18" s="31"/>
      <c r="I18" s="31"/>
      <c r="J18" s="16"/>
      <c r="K18" s="16"/>
      <c r="L18" s="16"/>
      <c r="M18" s="16"/>
      <c r="N18" s="16"/>
    </row>
    <row r="19" spans="1:15" ht="11.25" customHeight="1" x14ac:dyDescent="0.25">
      <c r="A19" s="22">
        <v>6</v>
      </c>
      <c r="B19" s="32" t="s">
        <v>21</v>
      </c>
      <c r="C19" s="32"/>
      <c r="D19" s="32"/>
      <c r="E19" s="32"/>
      <c r="F19" s="32"/>
      <c r="G19" s="33"/>
      <c r="H19" s="34"/>
      <c r="I19" s="34"/>
      <c r="J19" s="16"/>
      <c r="K19" s="16"/>
      <c r="L19" s="16"/>
      <c r="M19" s="16"/>
      <c r="N19" s="16"/>
    </row>
    <row r="20" spans="1:15" ht="11.25" customHeight="1" x14ac:dyDescent="0.2">
      <c r="A20" s="24" t="s">
        <v>16</v>
      </c>
      <c r="B20" s="25" t="s">
        <v>22</v>
      </c>
      <c r="C20" s="25"/>
      <c r="D20" s="25"/>
      <c r="E20" s="25"/>
      <c r="F20" s="25"/>
      <c r="G20" s="25"/>
      <c r="H20" s="25"/>
      <c r="I20" s="25"/>
      <c r="J20" s="16"/>
      <c r="K20" s="16"/>
      <c r="L20" s="16"/>
      <c r="M20" s="16"/>
      <c r="N20" s="16"/>
    </row>
    <row r="21" spans="1:15" ht="11.25" customHeight="1" x14ac:dyDescent="0.2">
      <c r="A21" s="35">
        <v>1</v>
      </c>
      <c r="B21" s="36" t="s">
        <v>18</v>
      </c>
      <c r="C21" s="37"/>
      <c r="D21" s="37"/>
      <c r="E21" s="37"/>
      <c r="F21" s="37"/>
      <c r="G21" s="38"/>
      <c r="H21" s="39"/>
      <c r="I21" s="39"/>
      <c r="J21" s="16"/>
      <c r="K21" s="16"/>
      <c r="L21" s="16"/>
      <c r="M21" s="16"/>
      <c r="N21" s="16"/>
    </row>
    <row r="22" spans="1:15" ht="11.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16"/>
      <c r="K22" s="16"/>
      <c r="L22" s="16"/>
      <c r="M22" s="16"/>
      <c r="N22" s="16"/>
    </row>
    <row r="23" spans="1:15" ht="11.25" customHeight="1" x14ac:dyDescent="0.25">
      <c r="A23" s="22">
        <v>7</v>
      </c>
      <c r="B23" s="2" t="s">
        <v>23</v>
      </c>
      <c r="C23" s="40"/>
      <c r="D23" s="40"/>
      <c r="E23" s="2"/>
      <c r="F23" s="2"/>
      <c r="G23" s="2"/>
      <c r="H23" s="2"/>
      <c r="I23" s="2"/>
      <c r="J23" s="16"/>
      <c r="K23" s="16"/>
      <c r="L23" s="16"/>
      <c r="M23" s="16"/>
      <c r="N23" s="16"/>
    </row>
    <row r="24" spans="1:15" ht="19.5" customHeight="1" x14ac:dyDescent="0.2">
      <c r="A24" s="41" t="s">
        <v>24</v>
      </c>
      <c r="B24" s="41" t="s">
        <v>25</v>
      </c>
      <c r="C24" s="41"/>
      <c r="D24" s="41"/>
      <c r="E24" s="41"/>
      <c r="F24" s="42" t="s">
        <v>26</v>
      </c>
      <c r="G24" s="43"/>
      <c r="H24" s="44"/>
      <c r="I24" s="42" t="s">
        <v>27</v>
      </c>
      <c r="J24" s="43"/>
      <c r="K24" s="44"/>
      <c r="L24" s="45" t="s">
        <v>28</v>
      </c>
      <c r="M24" s="45"/>
      <c r="N24" s="45"/>
      <c r="O24" s="46"/>
    </row>
    <row r="25" spans="1:15" ht="19.5" customHeight="1" x14ac:dyDescent="0.2">
      <c r="A25" s="41"/>
      <c r="B25" s="41"/>
      <c r="C25" s="41"/>
      <c r="D25" s="41"/>
      <c r="E25" s="41"/>
      <c r="F25" s="47" t="s">
        <v>29</v>
      </c>
      <c r="G25" s="47" t="s">
        <v>30</v>
      </c>
      <c r="H25" s="47" t="s">
        <v>31</v>
      </c>
      <c r="I25" s="47" t="s">
        <v>29</v>
      </c>
      <c r="J25" s="47" t="s">
        <v>30</v>
      </c>
      <c r="K25" s="47" t="s">
        <v>31</v>
      </c>
      <c r="L25" s="47" t="s">
        <v>29</v>
      </c>
      <c r="M25" s="47" t="s">
        <v>30</v>
      </c>
      <c r="N25" s="47" t="s">
        <v>31</v>
      </c>
      <c r="O25" s="46"/>
    </row>
    <row r="26" spans="1:15" ht="47.25" customHeight="1" x14ac:dyDescent="0.25">
      <c r="A26" s="48">
        <v>1</v>
      </c>
      <c r="B26" s="49" t="s">
        <v>32</v>
      </c>
      <c r="C26" s="50"/>
      <c r="D26" s="50"/>
      <c r="E26" s="51"/>
      <c r="F26" s="52"/>
      <c r="G26" s="53">
        <v>90000</v>
      </c>
      <c r="H26" s="54">
        <f>SUM(F26:G26)</f>
        <v>90000</v>
      </c>
      <c r="I26" s="55"/>
      <c r="J26" s="56">
        <v>90000</v>
      </c>
      <c r="K26" s="54">
        <f>SUM(I26:J26)</f>
        <v>90000</v>
      </c>
      <c r="L26" s="57">
        <f t="shared" ref="L26:N28" si="0">I26-F26</f>
        <v>0</v>
      </c>
      <c r="M26" s="58">
        <f t="shared" si="0"/>
        <v>0</v>
      </c>
      <c r="N26" s="58">
        <f t="shared" si="0"/>
        <v>0</v>
      </c>
      <c r="O26" s="46"/>
    </row>
    <row r="27" spans="1:15" ht="36.75" customHeight="1" x14ac:dyDescent="0.25">
      <c r="A27" s="59">
        <v>2</v>
      </c>
      <c r="B27" s="60" t="s">
        <v>33</v>
      </c>
      <c r="C27" s="61"/>
      <c r="D27" s="61"/>
      <c r="E27" s="62"/>
      <c r="F27" s="63"/>
      <c r="G27" s="64">
        <v>95000</v>
      </c>
      <c r="H27" s="65">
        <f>SUM(F27:G27)</f>
        <v>95000</v>
      </c>
      <c r="I27" s="55"/>
      <c r="J27" s="66">
        <v>95000</v>
      </c>
      <c r="K27" s="65">
        <f>SUM(I27:J27)</f>
        <v>95000</v>
      </c>
      <c r="L27" s="57">
        <f t="shared" si="0"/>
        <v>0</v>
      </c>
      <c r="M27" s="58">
        <f t="shared" si="0"/>
        <v>0</v>
      </c>
      <c r="N27" s="58">
        <f t="shared" si="0"/>
        <v>0</v>
      </c>
      <c r="O27" s="46"/>
    </row>
    <row r="28" spans="1:15" ht="16.5" customHeight="1" x14ac:dyDescent="0.25">
      <c r="A28" s="48"/>
      <c r="B28" s="41" t="s">
        <v>34</v>
      </c>
      <c r="C28" s="41"/>
      <c r="D28" s="41"/>
      <c r="E28" s="41"/>
      <c r="F28" s="52"/>
      <c r="G28" s="53">
        <f>SUM(G26:G27)</f>
        <v>185000</v>
      </c>
      <c r="H28" s="53">
        <f>SUM(H26:H27)</f>
        <v>185000</v>
      </c>
      <c r="I28" s="55"/>
      <c r="J28" s="56">
        <f>SUM(J26:J27)</f>
        <v>185000</v>
      </c>
      <c r="K28" s="56">
        <f>SUM(K26:K27)</f>
        <v>185000</v>
      </c>
      <c r="L28" s="57">
        <f t="shared" si="0"/>
        <v>0</v>
      </c>
      <c r="M28" s="58">
        <f t="shared" si="0"/>
        <v>0</v>
      </c>
      <c r="N28" s="58">
        <f t="shared" si="0"/>
        <v>0</v>
      </c>
      <c r="O28" s="46"/>
    </row>
    <row r="29" spans="1:15" ht="16.5" customHeight="1" x14ac:dyDescent="0.2">
      <c r="A29" s="67"/>
      <c r="B29" s="68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5" x14ac:dyDescent="0.2">
      <c r="A30" s="22">
        <v>9</v>
      </c>
      <c r="B30" s="2" t="s">
        <v>35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5" ht="27" customHeight="1" x14ac:dyDescent="0.2">
      <c r="A31" s="48" t="s">
        <v>24</v>
      </c>
      <c r="B31" s="69" t="s">
        <v>36</v>
      </c>
      <c r="C31" s="70"/>
      <c r="D31" s="71" t="s">
        <v>37</v>
      </c>
      <c r="E31" s="71" t="s">
        <v>38</v>
      </c>
      <c r="F31" s="72" t="s">
        <v>39</v>
      </c>
      <c r="G31" s="72"/>
      <c r="H31" s="72"/>
      <c r="I31" s="72" t="s">
        <v>40</v>
      </c>
      <c r="J31" s="72"/>
      <c r="K31" s="72"/>
      <c r="L31" s="73" t="s">
        <v>28</v>
      </c>
      <c r="M31" s="73"/>
      <c r="N31" s="73"/>
    </row>
    <row r="32" spans="1:15" ht="15" customHeight="1" x14ac:dyDescent="0.2">
      <c r="A32" s="48"/>
      <c r="B32" s="74"/>
      <c r="C32" s="75"/>
      <c r="D32" s="76"/>
      <c r="E32" s="76"/>
      <c r="F32" s="77" t="s">
        <v>29</v>
      </c>
      <c r="G32" s="77" t="s">
        <v>41</v>
      </c>
      <c r="H32" s="77" t="s">
        <v>42</v>
      </c>
      <c r="I32" s="77" t="s">
        <v>29</v>
      </c>
      <c r="J32" s="77" t="s">
        <v>41</v>
      </c>
      <c r="K32" s="77" t="s">
        <v>42</v>
      </c>
      <c r="L32" s="77" t="s">
        <v>43</v>
      </c>
      <c r="M32" s="77" t="s">
        <v>41</v>
      </c>
      <c r="N32" s="77" t="s">
        <v>42</v>
      </c>
    </row>
    <row r="33" spans="1:14" ht="15" customHeight="1" x14ac:dyDescent="0.2">
      <c r="A33" s="48">
        <v>1</v>
      </c>
      <c r="B33" s="78">
        <f>A33+1</f>
        <v>2</v>
      </c>
      <c r="C33" s="79"/>
      <c r="D33" s="80">
        <f>B33+1</f>
        <v>3</v>
      </c>
      <c r="E33" s="81">
        <f>D33+1</f>
        <v>4</v>
      </c>
      <c r="F33" s="81">
        <f>E33+1</f>
        <v>5</v>
      </c>
      <c r="G33" s="81">
        <f>F33+1</f>
        <v>6</v>
      </c>
      <c r="H33" s="81">
        <f t="shared" ref="H33:N33" si="1">G33+1</f>
        <v>7</v>
      </c>
      <c r="I33" s="81">
        <f t="shared" si="1"/>
        <v>8</v>
      </c>
      <c r="J33" s="81">
        <f t="shared" si="1"/>
        <v>9</v>
      </c>
      <c r="K33" s="81">
        <f t="shared" si="1"/>
        <v>10</v>
      </c>
      <c r="L33" s="81">
        <f t="shared" si="1"/>
        <v>11</v>
      </c>
      <c r="M33" s="81">
        <f t="shared" si="1"/>
        <v>12</v>
      </c>
      <c r="N33" s="81">
        <f t="shared" si="1"/>
        <v>13</v>
      </c>
    </row>
    <row r="34" spans="1:14" ht="12.75" customHeight="1" x14ac:dyDescent="0.2">
      <c r="A34" s="82">
        <v>1</v>
      </c>
      <c r="B34" s="83" t="str">
        <f>B26</f>
        <v>Придбання літератури для поповнення бібліотечного фонду Дрогобицької міської  централізованої  бібліотечної системи віділу культури та мистецтв виконавчих органів ДМР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5"/>
      <c r="N34" s="86"/>
    </row>
    <row r="35" spans="1:14" ht="12.75" customHeight="1" x14ac:dyDescent="0.2">
      <c r="A35" s="87">
        <v>1</v>
      </c>
      <c r="B35" s="88" t="s">
        <v>44</v>
      </c>
      <c r="C35" s="89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</row>
    <row r="36" spans="1:14" ht="32.25" customHeight="1" x14ac:dyDescent="0.25">
      <c r="A36" s="91"/>
      <c r="B36" s="92" t="s">
        <v>45</v>
      </c>
      <c r="C36" s="93"/>
      <c r="D36" s="94" t="s">
        <v>46</v>
      </c>
      <c r="E36" s="95" t="s">
        <v>47</v>
      </c>
      <c r="F36" s="96"/>
      <c r="G36" s="97">
        <f>G26</f>
        <v>90000</v>
      </c>
      <c r="H36" s="97">
        <f>H26</f>
        <v>90000</v>
      </c>
      <c r="I36" s="98"/>
      <c r="J36" s="97">
        <f>J26</f>
        <v>90000</v>
      </c>
      <c r="K36" s="97">
        <f>K26</f>
        <v>90000</v>
      </c>
      <c r="L36" s="99">
        <f>I36-F36</f>
        <v>0</v>
      </c>
      <c r="M36" s="99">
        <f>J36-G36</f>
        <v>0</v>
      </c>
      <c r="N36" s="99">
        <f>K36-H36</f>
        <v>0</v>
      </c>
    </row>
    <row r="37" spans="1:14" ht="12" customHeight="1" x14ac:dyDescent="0.25">
      <c r="A37" s="87">
        <v>2</v>
      </c>
      <c r="B37" s="88" t="s">
        <v>48</v>
      </c>
      <c r="C37" s="100"/>
      <c r="D37" s="101"/>
      <c r="E37" s="102"/>
      <c r="F37" s="103"/>
      <c r="G37" s="104"/>
      <c r="H37" s="105"/>
      <c r="I37" s="106"/>
      <c r="J37" s="104"/>
      <c r="K37" s="105"/>
      <c r="L37" s="103"/>
      <c r="M37" s="103"/>
      <c r="N37" s="103"/>
    </row>
    <row r="38" spans="1:14" ht="15" customHeight="1" x14ac:dyDescent="0.25">
      <c r="A38" s="91"/>
      <c r="B38" s="92" t="s">
        <v>49</v>
      </c>
      <c r="C38" s="93"/>
      <c r="D38" s="107" t="s">
        <v>50</v>
      </c>
      <c r="E38" s="95" t="s">
        <v>47</v>
      </c>
      <c r="F38" s="108"/>
      <c r="G38" s="104">
        <v>800</v>
      </c>
      <c r="H38" s="105">
        <f>G38</f>
        <v>800</v>
      </c>
      <c r="I38" s="109"/>
      <c r="J38" s="104">
        <v>800</v>
      </c>
      <c r="K38" s="105">
        <f>J38</f>
        <v>800</v>
      </c>
      <c r="L38" s="99">
        <f>I38-F38</f>
        <v>0</v>
      </c>
      <c r="M38" s="99">
        <f>J38-G38</f>
        <v>0</v>
      </c>
      <c r="N38" s="99">
        <f>K38-H38</f>
        <v>0</v>
      </c>
    </row>
    <row r="39" spans="1:14" ht="15.75" customHeight="1" x14ac:dyDescent="0.25">
      <c r="A39" s="87">
        <v>3</v>
      </c>
      <c r="B39" s="88" t="s">
        <v>51</v>
      </c>
      <c r="C39" s="89"/>
      <c r="D39" s="110"/>
      <c r="E39" s="110"/>
      <c r="F39" s="90"/>
      <c r="G39" s="111"/>
      <c r="H39" s="112"/>
      <c r="I39" s="113"/>
      <c r="J39" s="111"/>
      <c r="K39" s="112"/>
      <c r="L39" s="90"/>
      <c r="M39" s="90"/>
      <c r="N39" s="114"/>
    </row>
    <row r="40" spans="1:14" ht="25.5" customHeight="1" x14ac:dyDescent="0.25">
      <c r="A40" s="91"/>
      <c r="B40" s="36" t="s">
        <v>52</v>
      </c>
      <c r="C40" s="37"/>
      <c r="D40" s="94" t="s">
        <v>46</v>
      </c>
      <c r="E40" s="95" t="s">
        <v>53</v>
      </c>
      <c r="F40" s="115"/>
      <c r="G40" s="116">
        <f>G36/G38</f>
        <v>112.5</v>
      </c>
      <c r="H40" s="116">
        <f>H36/H38</f>
        <v>112.5</v>
      </c>
      <c r="I40" s="98"/>
      <c r="J40" s="116">
        <f>J36/J38</f>
        <v>112.5</v>
      </c>
      <c r="K40" s="116">
        <f>K36/K38</f>
        <v>112.5</v>
      </c>
      <c r="L40" s="99">
        <f>I40-F40</f>
        <v>0</v>
      </c>
      <c r="M40" s="99">
        <f>J40-G40</f>
        <v>0</v>
      </c>
      <c r="N40" s="99">
        <f>K40-H40</f>
        <v>0</v>
      </c>
    </row>
    <row r="41" spans="1:14" ht="12.75" customHeight="1" x14ac:dyDescent="0.25">
      <c r="A41" s="87">
        <v>4</v>
      </c>
      <c r="B41" s="88" t="s">
        <v>54</v>
      </c>
      <c r="C41" s="89"/>
      <c r="D41" s="110"/>
      <c r="E41" s="110"/>
      <c r="F41" s="90"/>
      <c r="G41" s="104"/>
      <c r="H41" s="104"/>
      <c r="I41" s="113"/>
      <c r="J41" s="104"/>
      <c r="K41" s="104"/>
      <c r="L41" s="90"/>
      <c r="M41" s="90"/>
      <c r="N41" s="114"/>
    </row>
    <row r="42" spans="1:14" ht="17.25" customHeight="1" x14ac:dyDescent="0.25">
      <c r="A42" s="87"/>
      <c r="B42" s="117" t="s">
        <v>55</v>
      </c>
      <c r="C42" s="118"/>
      <c r="D42" s="98" t="s">
        <v>56</v>
      </c>
      <c r="E42" s="95" t="s">
        <v>53</v>
      </c>
      <c r="F42" s="119"/>
      <c r="G42" s="104">
        <v>8.3000000000000007</v>
      </c>
      <c r="H42" s="104">
        <f>G42</f>
        <v>8.3000000000000007</v>
      </c>
      <c r="I42" s="120"/>
      <c r="J42" s="104">
        <v>8.3000000000000007</v>
      </c>
      <c r="K42" s="104">
        <f>J42</f>
        <v>8.3000000000000007</v>
      </c>
      <c r="L42" s="99">
        <f>I42-F42</f>
        <v>0</v>
      </c>
      <c r="M42" s="99">
        <f>J42-G42</f>
        <v>0</v>
      </c>
      <c r="N42" s="99">
        <f>K42-H42</f>
        <v>0</v>
      </c>
    </row>
    <row r="43" spans="1:14" ht="12.75" customHeight="1" x14ac:dyDescent="0.2">
      <c r="A43" s="121"/>
      <c r="B43" s="122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4"/>
    </row>
    <row r="44" spans="1:14" ht="13.5" customHeight="1" x14ac:dyDescent="0.2">
      <c r="A44" s="82">
        <v>2</v>
      </c>
      <c r="B44" s="83" t="str">
        <f>B27</f>
        <v>Придбання інвентарю  та мультимедійного обладнання для відділу історії музею "Дрогобиччина" відділу культури та мистецтв виконавчих органів ДМР</v>
      </c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</row>
    <row r="45" spans="1:14" ht="10.5" customHeight="1" x14ac:dyDescent="0.2">
      <c r="A45" s="87">
        <v>1</v>
      </c>
      <c r="B45" s="88" t="s">
        <v>44</v>
      </c>
      <c r="C45" s="89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</row>
    <row r="46" spans="1:14" ht="14.25" customHeight="1" x14ac:dyDescent="0.25">
      <c r="A46" s="91"/>
      <c r="B46" s="92" t="s">
        <v>57</v>
      </c>
      <c r="C46" s="93"/>
      <c r="D46" s="94" t="s">
        <v>46</v>
      </c>
      <c r="E46" s="95" t="s">
        <v>47</v>
      </c>
      <c r="F46" s="125"/>
      <c r="G46" s="126">
        <f>G27</f>
        <v>95000</v>
      </c>
      <c r="H46" s="126">
        <f>SUM(F46:G46)</f>
        <v>95000</v>
      </c>
      <c r="I46" s="127"/>
      <c r="J46" s="126">
        <f>J27</f>
        <v>95000</v>
      </c>
      <c r="K46" s="126">
        <f>SUM(I46:J46)</f>
        <v>95000</v>
      </c>
      <c r="L46" s="99">
        <f>I46-F46</f>
        <v>0</v>
      </c>
      <c r="M46" s="99">
        <f>J46-G46</f>
        <v>0</v>
      </c>
      <c r="N46" s="99">
        <f>K46-H46</f>
        <v>0</v>
      </c>
    </row>
    <row r="47" spans="1:14" ht="10.5" customHeight="1" x14ac:dyDescent="0.25">
      <c r="A47" s="87">
        <v>2</v>
      </c>
      <c r="B47" s="88" t="s">
        <v>48</v>
      </c>
      <c r="C47" s="100"/>
      <c r="D47" s="101"/>
      <c r="E47" s="102"/>
      <c r="F47" s="103"/>
      <c r="G47" s="128"/>
      <c r="H47" s="129"/>
      <c r="I47" s="103"/>
      <c r="J47" s="128"/>
      <c r="K47" s="129"/>
      <c r="L47" s="103"/>
      <c r="M47" s="103"/>
      <c r="N47" s="103"/>
    </row>
    <row r="48" spans="1:14" ht="17.25" customHeight="1" x14ac:dyDescent="0.25">
      <c r="A48" s="91"/>
      <c r="B48" s="92" t="s">
        <v>58</v>
      </c>
      <c r="C48" s="93"/>
      <c r="D48" s="107" t="s">
        <v>50</v>
      </c>
      <c r="E48" s="95" t="s">
        <v>47</v>
      </c>
      <c r="F48" s="108"/>
      <c r="G48" s="104">
        <v>5</v>
      </c>
      <c r="H48" s="104">
        <f>G48</f>
        <v>5</v>
      </c>
      <c r="I48" s="130"/>
      <c r="J48" s="104">
        <v>5</v>
      </c>
      <c r="K48" s="104">
        <f>J48</f>
        <v>5</v>
      </c>
      <c r="L48" s="99">
        <f>I48-F48</f>
        <v>0</v>
      </c>
      <c r="M48" s="99">
        <f>J48-G48</f>
        <v>0</v>
      </c>
      <c r="N48" s="99">
        <f>K48-H48</f>
        <v>0</v>
      </c>
    </row>
    <row r="49" spans="1:14" ht="10.5" customHeight="1" x14ac:dyDescent="0.25">
      <c r="A49" s="87">
        <v>3</v>
      </c>
      <c r="B49" s="88" t="s">
        <v>51</v>
      </c>
      <c r="C49" s="89"/>
      <c r="D49" s="110"/>
      <c r="E49" s="110"/>
      <c r="F49" s="90"/>
      <c r="G49" s="131"/>
      <c r="H49" s="112"/>
      <c r="I49" s="90"/>
      <c r="J49" s="131"/>
      <c r="K49" s="112"/>
      <c r="L49" s="90"/>
      <c r="M49" s="90"/>
      <c r="N49" s="114"/>
    </row>
    <row r="50" spans="1:14" ht="32.25" customHeight="1" x14ac:dyDescent="0.25">
      <c r="A50" s="91"/>
      <c r="B50" s="36" t="s">
        <v>59</v>
      </c>
      <c r="C50" s="37"/>
      <c r="D50" s="94" t="s">
        <v>46</v>
      </c>
      <c r="E50" s="95" t="s">
        <v>53</v>
      </c>
      <c r="F50" s="115"/>
      <c r="G50" s="132">
        <f>G46/G48</f>
        <v>19000</v>
      </c>
      <c r="H50" s="132">
        <f>H46/H48</f>
        <v>19000</v>
      </c>
      <c r="I50" s="127"/>
      <c r="J50" s="132">
        <f>J46/J48</f>
        <v>19000</v>
      </c>
      <c r="K50" s="132">
        <f>K46/K48</f>
        <v>19000</v>
      </c>
      <c r="L50" s="99">
        <f>I50-F50</f>
        <v>0</v>
      </c>
      <c r="M50" s="99">
        <f>J50-G50</f>
        <v>0</v>
      </c>
      <c r="N50" s="99">
        <f>K50-H50</f>
        <v>0</v>
      </c>
    </row>
    <row r="51" spans="1:14" ht="10.5" customHeight="1" x14ac:dyDescent="0.25">
      <c r="A51" s="87">
        <v>4</v>
      </c>
      <c r="B51" s="88" t="s">
        <v>54</v>
      </c>
      <c r="C51" s="89"/>
      <c r="D51" s="110"/>
      <c r="E51" s="110"/>
      <c r="F51" s="90"/>
      <c r="G51" s="104"/>
      <c r="H51" s="104"/>
      <c r="I51" s="90"/>
      <c r="J51" s="104"/>
      <c r="K51" s="104"/>
      <c r="L51" s="90"/>
      <c r="M51" s="90"/>
      <c r="N51" s="114"/>
    </row>
    <row r="52" spans="1:14" ht="37.5" customHeight="1" x14ac:dyDescent="0.25">
      <c r="A52" s="87"/>
      <c r="B52" s="133" t="s">
        <v>60</v>
      </c>
      <c r="C52" s="134"/>
      <c r="D52" s="98" t="s">
        <v>56</v>
      </c>
      <c r="E52" s="95" t="s">
        <v>53</v>
      </c>
      <c r="F52" s="135"/>
      <c r="G52" s="136">
        <v>0.82</v>
      </c>
      <c r="H52" s="136">
        <v>0.82</v>
      </c>
      <c r="I52" s="95"/>
      <c r="J52" s="136">
        <v>0.82</v>
      </c>
      <c r="K52" s="136">
        <v>0.82</v>
      </c>
      <c r="L52" s="99">
        <f>I52-F52</f>
        <v>0</v>
      </c>
      <c r="M52" s="99">
        <f>J52-G52</f>
        <v>0</v>
      </c>
      <c r="N52" s="99">
        <f>K52-H52</f>
        <v>0</v>
      </c>
    </row>
    <row r="53" spans="1:14" ht="15" x14ac:dyDescent="0.2">
      <c r="A53" s="137"/>
      <c r="B53" s="138"/>
      <c r="C53" s="138"/>
      <c r="D53" s="138"/>
      <c r="E53" s="138"/>
      <c r="F53" s="139"/>
      <c r="G53" s="139"/>
      <c r="H53" s="140"/>
      <c r="I53" s="139"/>
      <c r="J53" s="139"/>
      <c r="K53" s="140"/>
      <c r="L53" s="139"/>
      <c r="M53" s="139"/>
      <c r="N53" s="140"/>
    </row>
    <row r="54" spans="1:14" x14ac:dyDescent="0.2">
      <c r="A54" s="141" t="s">
        <v>61</v>
      </c>
      <c r="B54" s="141"/>
      <c r="C54" s="141"/>
      <c r="D54" s="141"/>
      <c r="E54" s="141"/>
      <c r="F54" s="141"/>
      <c r="G54" s="141"/>
      <c r="H54" s="141"/>
      <c r="I54" s="142"/>
      <c r="J54" s="142"/>
      <c r="K54" s="143"/>
      <c r="L54" s="142"/>
      <c r="M54" s="142"/>
      <c r="N54" s="143"/>
    </row>
    <row r="55" spans="1:14" ht="13.5" x14ac:dyDescent="0.25">
      <c r="A55" s="2" t="s">
        <v>62</v>
      </c>
      <c r="B55" s="2"/>
      <c r="C55" s="2"/>
      <c r="D55" s="2"/>
      <c r="E55" s="2"/>
      <c r="F55" s="2"/>
      <c r="G55" s="2"/>
      <c r="I55" s="144"/>
      <c r="J55" s="145" t="s">
        <v>63</v>
      </c>
      <c r="K55" s="2"/>
      <c r="L55" s="2"/>
      <c r="M55" s="2"/>
      <c r="N55" s="2"/>
    </row>
    <row r="56" spans="1:14" x14ac:dyDescent="0.2">
      <c r="A56" s="13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4.25" customHeight="1" x14ac:dyDescent="0.25">
      <c r="A57" s="2" t="s">
        <v>64</v>
      </c>
      <c r="B57" s="2"/>
      <c r="C57" s="2"/>
      <c r="D57" s="2"/>
      <c r="E57" s="2"/>
      <c r="F57" s="2"/>
      <c r="G57" s="2"/>
      <c r="I57" s="144"/>
      <c r="J57" s="145" t="s">
        <v>65</v>
      </c>
      <c r="K57" s="2"/>
      <c r="L57" s="2"/>
      <c r="M57" s="2"/>
      <c r="N57" s="2"/>
    </row>
    <row r="58" spans="1:14" ht="18.75" x14ac:dyDescent="0.3">
      <c r="A58" s="146"/>
      <c r="B58" s="14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46"/>
      <c r="B59" s="14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46"/>
      <c r="B60" s="146"/>
    </row>
    <row r="61" spans="1:14" ht="18.75" x14ac:dyDescent="0.3">
      <c r="A61" s="146"/>
      <c r="B61" s="146"/>
    </row>
  </sheetData>
  <mergeCells count="43">
    <mergeCell ref="B52:C52"/>
    <mergeCell ref="B46:C46"/>
    <mergeCell ref="B47:C47"/>
    <mergeCell ref="B48:C48"/>
    <mergeCell ref="B49:C49"/>
    <mergeCell ref="B50:C50"/>
    <mergeCell ref="B51:C51"/>
    <mergeCell ref="B39:C39"/>
    <mergeCell ref="B40:C40"/>
    <mergeCell ref="B41:C41"/>
    <mergeCell ref="B43:M43"/>
    <mergeCell ref="B44:N44"/>
    <mergeCell ref="B45:C45"/>
    <mergeCell ref="B33:C33"/>
    <mergeCell ref="B34:L34"/>
    <mergeCell ref="B35:C35"/>
    <mergeCell ref="B36:C36"/>
    <mergeCell ref="B37:C37"/>
    <mergeCell ref="B38:C38"/>
    <mergeCell ref="B31:C32"/>
    <mergeCell ref="D31:D32"/>
    <mergeCell ref="E31:E32"/>
    <mergeCell ref="F31:H31"/>
    <mergeCell ref="I31:K31"/>
    <mergeCell ref="L31:N31"/>
    <mergeCell ref="A24:A25"/>
    <mergeCell ref="B24:E25"/>
    <mergeCell ref="F24:H24"/>
    <mergeCell ref="I24:K24"/>
    <mergeCell ref="L24:N24"/>
    <mergeCell ref="B28:E28"/>
    <mergeCell ref="B16:G16"/>
    <mergeCell ref="B17:I17"/>
    <mergeCell ref="B18:I18"/>
    <mergeCell ref="B19:F19"/>
    <mergeCell ref="B20:I20"/>
    <mergeCell ref="B21:G21"/>
    <mergeCell ref="K1:N3"/>
    <mergeCell ref="A4:N4"/>
    <mergeCell ref="A5:K5"/>
    <mergeCell ref="D12:G12"/>
    <mergeCell ref="B14:I14"/>
    <mergeCell ref="B15:I15"/>
  </mergeCells>
  <pageMargins left="1.5354330708661419" right="0.74803149606299213" top="0.23622047244094491" bottom="0.27559055118110237" header="0.19685039370078741" footer="0.27559055118110237"/>
  <pageSetup paperSize="9" scale="59" fitToHeight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Інв</vt:lpstr>
      <vt:lpstr>Інв!Область_печати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2021-05-06T08:57:18Z</dcterms:created>
  <dcterms:modified xsi:type="dcterms:W3CDTF">2021-05-06T08:57:19Z</dcterms:modified>
</cp:coreProperties>
</file>