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"/>
    </mc:Choice>
  </mc:AlternateContent>
  <bookViews>
    <workbookView xWindow="0" yWindow="0" windowWidth="21570" windowHeight="5520"/>
  </bookViews>
  <sheets>
    <sheet name="Зах" sheetId="1" r:id="rId1"/>
  </sheets>
  <definedNames>
    <definedName name="_xlnm.Print_Area" localSheetId="0">Зах!$A$1:$N$64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7" i="1" l="1"/>
  <c r="K57" i="1"/>
  <c r="N57" i="1" s="1"/>
  <c r="H57" i="1"/>
  <c r="L53" i="1"/>
  <c r="K53" i="1"/>
  <c r="N53" i="1" s="1"/>
  <c r="H53" i="1"/>
  <c r="I51" i="1"/>
  <c r="K51" i="1" s="1"/>
  <c r="F51" i="1"/>
  <c r="H51" i="1" s="1"/>
  <c r="B49" i="1"/>
  <c r="L47" i="1"/>
  <c r="K47" i="1"/>
  <c r="N47" i="1" s="1"/>
  <c r="H47" i="1"/>
  <c r="L43" i="1"/>
  <c r="K43" i="1"/>
  <c r="N43" i="1" s="1"/>
  <c r="H43" i="1"/>
  <c r="K41" i="1"/>
  <c r="N41" i="1" s="1"/>
  <c r="I41" i="1"/>
  <c r="I45" i="1" s="1"/>
  <c r="H41" i="1"/>
  <c r="F41" i="1"/>
  <c r="F45" i="1" s="1"/>
  <c r="H45" i="1" s="1"/>
  <c r="B39" i="1"/>
  <c r="B38" i="1"/>
  <c r="D38" i="1" s="1"/>
  <c r="E38" i="1" s="1"/>
  <c r="F38" i="1" s="1"/>
  <c r="G38" i="1" s="1"/>
  <c r="H38" i="1" s="1"/>
  <c r="I38" i="1" s="1"/>
  <c r="J38" i="1" s="1"/>
  <c r="K38" i="1" s="1"/>
  <c r="L38" i="1" s="1"/>
  <c r="M38" i="1" s="1"/>
  <c r="N38" i="1" s="1"/>
  <c r="I33" i="1"/>
  <c r="L33" i="1" s="1"/>
  <c r="F33" i="1"/>
  <c r="L32" i="1"/>
  <c r="K32" i="1"/>
  <c r="N32" i="1" s="1"/>
  <c r="H32" i="1"/>
  <c r="A32" i="1"/>
  <c r="L31" i="1"/>
  <c r="K31" i="1"/>
  <c r="K33" i="1" s="1"/>
  <c r="H31" i="1"/>
  <c r="H33" i="1" s="1"/>
  <c r="M24" i="1"/>
  <c r="L24" i="1"/>
  <c r="K24" i="1"/>
  <c r="H24" i="1"/>
  <c r="N24" i="1" s="1"/>
  <c r="B8" i="1"/>
  <c r="N33" i="1" l="1"/>
  <c r="L45" i="1"/>
  <c r="K45" i="1"/>
  <c r="N45" i="1" s="1"/>
  <c r="N51" i="1"/>
  <c r="N31" i="1"/>
  <c r="L51" i="1"/>
  <c r="F55" i="1"/>
  <c r="H55" i="1" s="1"/>
  <c r="I55" i="1"/>
  <c r="L41" i="1"/>
  <c r="K55" i="1" l="1"/>
  <c r="N55" i="1" s="1"/>
  <c r="L55" i="1"/>
</calcChain>
</file>

<file path=xl/sharedStrings.xml><?xml version="1.0" encoding="utf-8"?>
<sst xmlns="http://schemas.openxmlformats.org/spreadsheetml/2006/main" count="122" uniqueCount="73">
  <si>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</si>
  <si>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</si>
  <si>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r>
      <t xml:space="preserve">про виконання паспорта бюджетної програми місцевого бюджету на  </t>
    </r>
    <r>
      <rPr>
        <b/>
        <i/>
        <sz val="11"/>
        <rFont val="Times New Roman"/>
        <family val="1"/>
        <charset val="204"/>
      </rPr>
      <t>01.01.2021</t>
    </r>
    <r>
      <rPr>
        <b/>
        <sz val="11"/>
        <rFont val="Times New Roman"/>
        <family val="1"/>
        <charset val="204"/>
      </rPr>
      <t xml:space="preserve"> року</t>
    </r>
  </si>
  <si>
    <t xml:space="preserve">     1.</t>
  </si>
  <si>
    <t>Відділ культури та мистецтв виконавчих органів Дрогобицької міської ради</t>
  </si>
  <si>
    <t xml:space="preserve">       </t>
  </si>
  <si>
    <t xml:space="preserve">  (КПКВК МБ)    </t>
  </si>
  <si>
    <t xml:space="preserve">  (найменування головного розпорядника)</t>
  </si>
  <si>
    <t xml:space="preserve">     2.</t>
  </si>
  <si>
    <t xml:space="preserve">         </t>
  </si>
  <si>
    <t xml:space="preserve">     3. </t>
  </si>
  <si>
    <t>0829</t>
  </si>
  <si>
    <t>Інші заклади та заходи в галузі культури і мистецтва</t>
  </si>
  <si>
    <t xml:space="preserve">  (КПКВК МБ)   </t>
  </si>
  <si>
    <t>(КФКВК)</t>
  </si>
  <si>
    <t xml:space="preserve"> (найменування бюджетної програми)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</si>
  <si>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</si>
  <si>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</si>
  <si>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</si>
  <si>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Забезпечення проведення культурно-освітніх заходів</t>
  </si>
  <si>
    <t>Мета бюджетної програми:</t>
  </si>
  <si>
    <t>Підтримка та розвиток культурно-освітніх заходів</t>
  </si>
  <si>
    <t>Завдання бюджетної програми:</t>
  </si>
  <si>
    <t>Завдання</t>
  </si>
  <si>
    <t>Інші заходи в галузі культури і мистецтва</t>
  </si>
  <si>
    <t xml:space="preserve"> Видатки (надані кредити з бюджету) та напрямки використання бюджетних коштів за бюджетною програмою</t>
  </si>
  <si>
    <t>гривень</t>
  </si>
  <si>
    <t>№ з/п</t>
  </si>
  <si>
    <t>Напрямки використання бюджетних коштів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</si>
  <si>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</si>
  <si>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</si>
  <si>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</si>
  <si>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</si>
  <si>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 фонд</t>
  </si>
  <si>
    <t>разом</t>
  </si>
  <si>
    <t>Усього</t>
  </si>
  <si>
    <t xml:space="preserve"> Видатки (надані кредити з бюджету) на реалізацію місцевих/регіональних програм, які виконуються в межах  бюджетної програми</t>
  </si>
  <si>
    <t>Затверджено паспортом бюджетної програми</t>
  </si>
  <si>
    <t>Касові видатки (надані кредити)</t>
  </si>
  <si>
    <t>спеціальний фонд</t>
  </si>
  <si>
    <t>Міська цільова Програма "Підготовки та проведення  загально-міських заходів відділу культури та мистецтв ВО  ДМР  "</t>
  </si>
  <si>
    <t>Комплексна програма"Дрогобич-місто Івана Франка" на 2018-2020 роки в м. Дрогобичі</t>
  </si>
  <si>
    <t xml:space="preserve">Результативні показники бюджетної програми та аналіз їх виконання </t>
  </si>
  <si>
    <t>Показники</t>
  </si>
  <si>
    <t>Одиниця виміру</t>
  </si>
  <si>
    <t>Джерело інформації</t>
  </si>
  <si>
    <t xml:space="preserve">Затверджено у паспорті бюджетної програми </t>
  </si>
  <si>
    <t xml:space="preserve">Фактичні результативні показники, досягнуті за рахунок касових видатків (наданих  кредитів з бюджету) </t>
  </si>
  <si>
    <t>усього</t>
  </si>
  <si>
    <t>загальний ф</t>
  </si>
  <si>
    <t>затрат</t>
  </si>
  <si>
    <t>видатки загального фонду на проведення загально-міських заходів</t>
  </si>
  <si>
    <t>грн</t>
  </si>
  <si>
    <t>Розрахунок</t>
  </si>
  <si>
    <t>продукту</t>
  </si>
  <si>
    <t>кількість заходів</t>
  </si>
  <si>
    <t>од</t>
  </si>
  <si>
    <t>кошторис</t>
  </si>
  <si>
    <t>ефективності</t>
  </si>
  <si>
    <t>Середні витрати на один  загально-міський захід</t>
  </si>
  <si>
    <t>якості</t>
  </si>
  <si>
    <t>динаміка збільшення кількості заходів в плановому періоді по відношенню до фактичного показника попереднього періоду</t>
  </si>
  <si>
    <t>%</t>
  </si>
  <si>
    <t>Економія виникла в зв'язку з меньшенням видатків на  Комплексну прогораму</t>
  </si>
  <si>
    <t>видатки загального фонду на проведення комплексної програми</t>
  </si>
  <si>
    <t>Середні витрати на прведення одного  заходу</t>
  </si>
  <si>
    <t>Керівник установи головного розпорядника</t>
  </si>
  <si>
    <t>бюджетних коштів                                                        __________  ________________________</t>
  </si>
  <si>
    <t>О. Яводчак</t>
  </si>
  <si>
    <t xml:space="preserve">Головний бухгалтер установи головного </t>
  </si>
  <si>
    <t>розпорядника бюджетних коштів                               __________  ________________________</t>
  </si>
  <si>
    <t>Т. Марцих</t>
  </si>
  <si>
    <t xml:space="preserve">                                                                                                                                       (підпис)          (ініціали та прізвище)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</si>
</sst>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_₴_-;\-* #,##0_₴_-;_-* &quot;-&quot;??_₴_-;_-@_-"/>
    <numFmt numFmtId="165" formatCode="_-* #,##0.0_₴_-;\-* #,##0.0_₴_-;_-* &quot;-&quot;??_₴_-;_-@_-"/>
    <numFmt numFmtId="166" formatCode="#,##0.0"/>
    <numFmt numFmtId="167" formatCode="0.0"/>
  </numFmts>
  <fonts count="28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Arial Cyr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 tint="4.9989318521683403E-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i/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5" fillId="0" borderId="0"/>
  </cellStyleXfs>
  <cellXfs count="157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/>
    <xf numFmtId="0" fontId="6" fillId="0" borderId="0" xfId="0" applyFont="1" applyAlignment="1"/>
    <xf numFmtId="0" fontId="7" fillId="0" borderId="0" xfId="0" applyFont="1" applyFill="1"/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/>
    <xf numFmtId="0" fontId="8" fillId="0" borderId="1" xfId="0" applyFont="1" applyFill="1" applyBorder="1"/>
    <xf numFmtId="0" fontId="5" fillId="0" borderId="0" xfId="0" applyFont="1" applyFill="1" applyBorder="1" applyAlignment="1"/>
    <xf numFmtId="0" fontId="9" fillId="0" borderId="0" xfId="0" applyFont="1" applyFill="1" applyAlignment="1">
      <alignment horizontal="center" vertical="center"/>
    </xf>
    <xf numFmtId="0" fontId="9" fillId="0" borderId="0" xfId="0" applyFont="1" applyFill="1"/>
    <xf numFmtId="0" fontId="4" fillId="0" borderId="0" xfId="0" applyFont="1" applyFill="1" applyAlignment="1">
      <alignment horizontal="center"/>
    </xf>
    <xf numFmtId="0" fontId="8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9" fillId="0" borderId="0" xfId="0" applyFont="1" applyFill="1" applyAlignment="1">
      <alignment horizontal="center"/>
    </xf>
    <xf numFmtId="49" fontId="10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17" fillId="0" borderId="0" xfId="0" applyFont="1" applyFill="1"/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left" wrapText="1"/>
    </xf>
    <xf numFmtId="0" fontId="4" fillId="0" borderId="0" xfId="0" applyFont="1" applyFill="1" applyAlignment="1">
      <alignment horizontal="right"/>
    </xf>
    <xf numFmtId="0" fontId="1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vertical="center" wrapText="1"/>
    </xf>
    <xf numFmtId="164" fontId="19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left" vertical="center" wrapText="1" indent="1"/>
    </xf>
    <xf numFmtId="164" fontId="4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20" fillId="0" borderId="0" xfId="0" applyFont="1" applyFill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left" vertical="center" wrapText="1" indent="1"/>
    </xf>
    <xf numFmtId="164" fontId="4" fillId="0" borderId="2" xfId="0" applyNumberFormat="1" applyFont="1" applyFill="1" applyBorder="1" applyAlignment="1">
      <alignment horizontal="left" vertical="center" wrapText="1" indent="3"/>
    </xf>
    <xf numFmtId="164" fontId="4" fillId="0" borderId="2" xfId="0" applyNumberFormat="1" applyFont="1" applyFill="1" applyBorder="1" applyAlignment="1">
      <alignment horizontal="left" vertical="center" wrapText="1"/>
    </xf>
    <xf numFmtId="0" fontId="17" fillId="0" borderId="2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165" fontId="13" fillId="0" borderId="0" xfId="0" applyNumberFormat="1" applyFont="1" applyFill="1" applyBorder="1" applyAlignment="1">
      <alignment vertical="center" wrapText="1"/>
    </xf>
    <xf numFmtId="164" fontId="13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left" vertical="distributed" wrapText="1" indent="5"/>
    </xf>
    <xf numFmtId="164" fontId="4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left" vertical="center" wrapText="1" indent="5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vertical="center" wrapText="1"/>
    </xf>
    <xf numFmtId="0" fontId="21" fillId="0" borderId="2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20" fillId="0" borderId="2" xfId="0" applyFont="1" applyFill="1" applyBorder="1" applyAlignment="1">
      <alignment horizontal="center" wrapText="1"/>
    </xf>
    <xf numFmtId="0" fontId="24" fillId="0" borderId="4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3" fontId="17" fillId="0" borderId="2" xfId="0" applyNumberFormat="1" applyFont="1" applyFill="1" applyBorder="1" applyAlignment="1">
      <alignment horizontal="center" vertical="center" wrapText="1"/>
    </xf>
    <xf numFmtId="164" fontId="26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17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66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1" fontId="4" fillId="0" borderId="2" xfId="1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vertical="center" wrapText="1"/>
    </xf>
    <xf numFmtId="164" fontId="17" fillId="0" borderId="2" xfId="0" applyNumberFormat="1" applyFont="1" applyFill="1" applyBorder="1" applyAlignment="1">
      <alignment vertical="center"/>
    </xf>
    <xf numFmtId="0" fontId="17" fillId="0" borderId="2" xfId="0" applyFont="1" applyFill="1" applyBorder="1" applyAlignment="1">
      <alignment vertical="center"/>
    </xf>
    <xf numFmtId="164" fontId="26" fillId="0" borderId="2" xfId="0" applyNumberFormat="1" applyFont="1" applyFill="1" applyBorder="1" applyAlignment="1">
      <alignment vertical="center"/>
    </xf>
    <xf numFmtId="0" fontId="20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vertical="center"/>
    </xf>
    <xf numFmtId="0" fontId="17" fillId="0" borderId="4" xfId="0" applyFont="1" applyFill="1" applyBorder="1" applyAlignment="1">
      <alignment vertical="center"/>
    </xf>
    <xf numFmtId="0" fontId="17" fillId="0" borderId="5" xfId="0" applyFont="1" applyFill="1" applyBorder="1" applyAlignment="1">
      <alignment vertical="center"/>
    </xf>
    <xf numFmtId="1" fontId="3" fillId="0" borderId="2" xfId="1" applyNumberFormat="1" applyFont="1" applyFill="1" applyBorder="1" applyAlignment="1">
      <alignment horizontal="left" vertical="center" wrapText="1" indent="2"/>
    </xf>
    <xf numFmtId="166" fontId="3" fillId="0" borderId="2" xfId="0" applyNumberFormat="1" applyFont="1" applyFill="1" applyBorder="1" applyAlignment="1">
      <alignment horizontal="left" vertical="center" wrapText="1" indent="2"/>
    </xf>
    <xf numFmtId="0" fontId="20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left" vertical="center" wrapText="1" indent="2"/>
    </xf>
    <xf numFmtId="167" fontId="3" fillId="0" borderId="2" xfId="1" applyNumberFormat="1" applyFont="1" applyFill="1" applyBorder="1" applyAlignment="1">
      <alignment horizontal="left" vertical="center" wrapText="1" indent="2"/>
    </xf>
    <xf numFmtId="167" fontId="4" fillId="0" borderId="2" xfId="1" applyNumberFormat="1" applyFont="1" applyFill="1" applyBorder="1" applyAlignment="1">
      <alignment horizontal="center" vertical="center" wrapText="1"/>
    </xf>
    <xf numFmtId="1" fontId="3" fillId="0" borderId="2" xfId="1" applyNumberFormat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  <xf numFmtId="1" fontId="17" fillId="0" borderId="2" xfId="0" applyNumberFormat="1" applyFont="1" applyFill="1" applyBorder="1" applyAlignment="1">
      <alignment horizontal="center" vertical="center"/>
    </xf>
    <xf numFmtId="1" fontId="17" fillId="0" borderId="2" xfId="0" applyNumberFormat="1" applyFont="1" applyFill="1" applyBorder="1" applyAlignment="1">
      <alignment vertical="center"/>
    </xf>
    <xf numFmtId="1" fontId="17" fillId="0" borderId="2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166" fontId="4" fillId="0" borderId="0" xfId="0" applyNumberFormat="1" applyFont="1" applyFill="1" applyBorder="1" applyAlignment="1">
      <alignment vertical="center" wrapText="1"/>
    </xf>
    <xf numFmtId="0" fontId="15" fillId="0" borderId="0" xfId="0" applyFont="1" applyFill="1"/>
    <xf numFmtId="0" fontId="7" fillId="0" borderId="0" xfId="0" applyFont="1"/>
    <xf numFmtId="0" fontId="27" fillId="0" borderId="0" xfId="0" applyFont="1"/>
    <xf numFmtId="0" fontId="9" fillId="0" borderId="0" xfId="0" applyFont="1"/>
    <xf numFmtId="0" fontId="21" fillId="0" borderId="0" xfId="0" applyFont="1"/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70"/>
  <sheetViews>
    <sheetView tabSelected="1" topLeftCell="A43" zoomScaleNormal="100" zoomScaleSheetLayoutView="85" workbookViewId="0">
      <selection activeCell="F28" sqref="F28:N30"/>
    </sheetView>
  </sheetViews>
  <sheetFormatPr defaultRowHeight="12.75" x14ac:dyDescent="0.2"/>
  <cols>
    <col min="1" max="1" width="2.5703125" customWidth="1"/>
    <col min="2" max="2" width="20.7109375" customWidth="1"/>
    <col min="3" max="3" width="30.7109375" customWidth="1"/>
    <col min="4" max="4" width="6.85546875" customWidth="1"/>
    <col min="5" max="5" width="9.5703125" customWidth="1"/>
    <col min="6" max="6" width="11" customWidth="1"/>
    <col min="7" max="7" width="5.7109375" customWidth="1"/>
    <col min="8" max="9" width="9.28515625" customWidth="1"/>
    <col min="10" max="10" width="7" customWidth="1"/>
    <col min="11" max="11" width="9.85546875" customWidth="1"/>
    <col min="12" max="12" width="9.7109375" customWidth="1"/>
    <col min="13" max="13" width="6.7109375" customWidth="1"/>
    <col min="14" max="14" width="8.28515625" customWidth="1"/>
  </cols>
  <sheetData>
    <row r="1" spans="1:17" ht="9" customHeight="1" x14ac:dyDescent="0.3">
      <c r="A1" s="1"/>
      <c r="B1" s="1"/>
      <c r="C1" s="1"/>
      <c r="D1" s="1"/>
      <c r="K1" s="2" t="s">
        <v>0</v>
      </c>
      <c r="L1" s="2"/>
      <c r="M1" s="2"/>
      <c r="N1" s="2"/>
    </row>
    <row r="2" spans="1:17" ht="9.75" customHeight="1" x14ac:dyDescent="0.3">
      <c r="A2" s="1"/>
      <c r="B2" s="1"/>
      <c r="C2" s="1"/>
      <c r="D2" s="1"/>
      <c r="K2" s="2"/>
      <c r="L2" s="2"/>
      <c r="M2" s="2"/>
      <c r="N2" s="2"/>
    </row>
    <row r="3" spans="1:17" ht="9" customHeight="1" x14ac:dyDescent="0.3">
      <c r="A3" s="1"/>
      <c r="B3" s="1"/>
      <c r="C3" s="1"/>
      <c r="D3" s="1"/>
      <c r="K3" s="2"/>
      <c r="L3" s="2"/>
      <c r="M3" s="2"/>
      <c r="N3" s="2"/>
    </row>
    <row r="4" spans="1:17" x14ac:dyDescent="0.2">
      <c r="A4" s="3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</row>
    <row r="5" spans="1:17" ht="14.25" customHeight="1" x14ac:dyDescent="0.3">
      <c r="A5" s="5" t="s">
        <v>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6"/>
      <c r="O5" s="7"/>
      <c r="P5" s="7"/>
      <c r="Q5" s="7"/>
    </row>
    <row r="6" spans="1:17" ht="15.75" customHeight="1" x14ac:dyDescent="0.3">
      <c r="A6" s="8" t="s">
        <v>3</v>
      </c>
      <c r="B6" s="9">
        <v>1010000</v>
      </c>
      <c r="C6" s="10" t="s">
        <v>4</v>
      </c>
      <c r="D6" s="9"/>
      <c r="E6" s="11"/>
      <c r="F6" s="10"/>
      <c r="G6" s="12"/>
      <c r="H6" s="12"/>
      <c r="I6" s="12"/>
      <c r="J6" s="12"/>
      <c r="K6" s="12"/>
      <c r="L6" s="12"/>
      <c r="M6" s="12"/>
      <c r="N6" s="12"/>
      <c r="O6" s="7"/>
      <c r="P6" s="7"/>
      <c r="Q6" s="7"/>
    </row>
    <row r="7" spans="1:17" ht="9" customHeight="1" x14ac:dyDescent="0.25">
      <c r="A7" s="8" t="s">
        <v>5</v>
      </c>
      <c r="B7" s="13" t="s">
        <v>6</v>
      </c>
      <c r="C7" s="14" t="s">
        <v>7</v>
      </c>
      <c r="D7" s="15"/>
      <c r="E7" s="16"/>
      <c r="F7" s="17"/>
      <c r="G7" s="18"/>
      <c r="H7" s="18"/>
      <c r="I7" s="18"/>
      <c r="J7" s="18"/>
      <c r="K7" s="18"/>
      <c r="L7" s="18"/>
      <c r="M7" s="18"/>
      <c r="N7" s="17"/>
    </row>
    <row r="8" spans="1:17" ht="15" x14ac:dyDescent="0.25">
      <c r="A8" s="8" t="s">
        <v>8</v>
      </c>
      <c r="B8" s="9">
        <f>B6</f>
        <v>1010000</v>
      </c>
      <c r="C8" s="10" t="s">
        <v>4</v>
      </c>
      <c r="D8" s="9"/>
      <c r="E8" s="11"/>
      <c r="F8" s="10"/>
      <c r="G8" s="12"/>
      <c r="H8" s="12"/>
      <c r="I8" s="12"/>
      <c r="J8" s="18"/>
      <c r="K8" s="18"/>
      <c r="L8" s="18"/>
      <c r="M8" s="18"/>
      <c r="N8" s="17"/>
    </row>
    <row r="9" spans="1:17" ht="11.25" customHeight="1" x14ac:dyDescent="0.25">
      <c r="A9" s="8" t="s">
        <v>9</v>
      </c>
      <c r="B9" s="19" t="s">
        <v>6</v>
      </c>
      <c r="C9" s="14" t="s">
        <v>7</v>
      </c>
      <c r="D9" s="15"/>
      <c r="E9" s="16"/>
      <c r="F9" s="17"/>
      <c r="G9" s="18"/>
      <c r="H9" s="18"/>
      <c r="I9" s="18"/>
      <c r="J9" s="18"/>
      <c r="K9" s="18"/>
      <c r="L9" s="18"/>
      <c r="M9" s="18"/>
      <c r="N9" s="18"/>
    </row>
    <row r="10" spans="1:17" ht="15" x14ac:dyDescent="0.25">
      <c r="A10" s="8" t="s">
        <v>10</v>
      </c>
      <c r="B10" s="9">
        <v>1014082</v>
      </c>
      <c r="C10" s="20" t="s">
        <v>11</v>
      </c>
      <c r="D10" s="21" t="s">
        <v>12</v>
      </c>
      <c r="E10" s="21"/>
      <c r="F10" s="21"/>
      <c r="G10" s="21"/>
      <c r="H10" s="21"/>
      <c r="I10" s="21"/>
      <c r="J10" s="21"/>
      <c r="K10" s="12"/>
      <c r="L10" s="12"/>
      <c r="M10" s="12"/>
      <c r="N10" s="12"/>
    </row>
    <row r="11" spans="1:17" ht="9.75" customHeight="1" x14ac:dyDescent="0.25">
      <c r="A11" s="8"/>
      <c r="B11" s="19" t="s">
        <v>13</v>
      </c>
      <c r="C11" s="19" t="s">
        <v>14</v>
      </c>
      <c r="D11" s="14" t="s">
        <v>15</v>
      </c>
      <c r="E11" s="16"/>
      <c r="F11" s="16"/>
      <c r="G11" s="18"/>
      <c r="H11" s="18"/>
      <c r="I11" s="18"/>
      <c r="J11" s="18"/>
      <c r="K11" s="18"/>
      <c r="L11" s="18"/>
      <c r="M11" s="18"/>
      <c r="N11" s="18"/>
    </row>
    <row r="12" spans="1:17" ht="12" customHeight="1" x14ac:dyDescent="0.2">
      <c r="A12" s="22">
        <v>4</v>
      </c>
      <c r="B12" s="23" t="s">
        <v>16</v>
      </c>
      <c r="C12" s="23"/>
      <c r="D12" s="23"/>
      <c r="E12" s="23"/>
      <c r="F12" s="23"/>
      <c r="G12" s="23"/>
      <c r="H12" s="17"/>
      <c r="I12" s="17"/>
      <c r="J12" s="17"/>
      <c r="K12" s="17"/>
      <c r="L12" s="17"/>
      <c r="M12" s="18"/>
      <c r="N12" s="18"/>
    </row>
    <row r="13" spans="1:17" ht="13.5" customHeight="1" x14ac:dyDescent="0.2">
      <c r="A13" s="24" t="s">
        <v>17</v>
      </c>
      <c r="B13" s="25" t="s">
        <v>18</v>
      </c>
      <c r="C13" s="25"/>
      <c r="D13" s="25"/>
      <c r="E13" s="25"/>
      <c r="F13" s="25"/>
      <c r="G13" s="25"/>
      <c r="H13" s="17"/>
      <c r="I13" s="17"/>
      <c r="J13" s="17"/>
      <c r="K13" s="17"/>
      <c r="L13" s="17"/>
      <c r="M13" s="18"/>
      <c r="N13" s="18"/>
    </row>
    <row r="14" spans="1:17" ht="14.25" customHeight="1" x14ac:dyDescent="0.2">
      <c r="A14" s="26"/>
      <c r="B14" s="27" t="s">
        <v>19</v>
      </c>
      <c r="C14" s="28"/>
      <c r="D14" s="28"/>
      <c r="E14" s="28"/>
      <c r="F14" s="28"/>
      <c r="G14" s="29"/>
      <c r="H14" s="17"/>
      <c r="I14" s="17"/>
      <c r="J14" s="17"/>
      <c r="K14" s="17"/>
      <c r="L14" s="17"/>
      <c r="M14" s="18"/>
      <c r="N14" s="18"/>
    </row>
    <row r="15" spans="1:17" ht="14.25" customHeight="1" x14ac:dyDescent="0.2">
      <c r="A15" s="22">
        <v>5</v>
      </c>
      <c r="B15" s="23" t="s">
        <v>20</v>
      </c>
      <c r="C15" s="23"/>
      <c r="D15" s="23"/>
      <c r="E15" s="23"/>
      <c r="F15" s="23"/>
      <c r="G15" s="23"/>
      <c r="H15" s="17"/>
      <c r="I15" s="17"/>
      <c r="J15" s="17"/>
      <c r="K15" s="17"/>
      <c r="L15" s="17"/>
      <c r="M15" s="18"/>
      <c r="N15" s="18"/>
    </row>
    <row r="16" spans="1:17" ht="12" customHeight="1" x14ac:dyDescent="0.2">
      <c r="A16" s="30" t="s">
        <v>21</v>
      </c>
      <c r="B16" s="30"/>
      <c r="C16" s="30"/>
      <c r="D16" s="30"/>
      <c r="E16" s="30"/>
      <c r="F16" s="30"/>
      <c r="G16" s="30"/>
      <c r="H16" s="17"/>
      <c r="I16" s="17"/>
      <c r="J16" s="17"/>
      <c r="K16" s="17"/>
      <c r="L16" s="17"/>
      <c r="M16" s="18"/>
      <c r="N16" s="18"/>
    </row>
    <row r="17" spans="1:14" ht="10.5" customHeight="1" x14ac:dyDescent="0.2">
      <c r="A17" s="31">
        <v>6</v>
      </c>
      <c r="B17" s="32" t="s">
        <v>22</v>
      </c>
      <c r="C17" s="32"/>
      <c r="D17" s="32"/>
      <c r="E17" s="33"/>
      <c r="F17" s="33"/>
      <c r="G17" s="33"/>
      <c r="H17" s="17"/>
      <c r="I17" s="17"/>
      <c r="J17" s="17"/>
      <c r="K17" s="17"/>
      <c r="L17" s="17"/>
      <c r="M17" s="18"/>
      <c r="N17" s="18"/>
    </row>
    <row r="18" spans="1:14" ht="12" customHeight="1" x14ac:dyDescent="0.2">
      <c r="A18" s="34" t="s">
        <v>17</v>
      </c>
      <c r="B18" s="25" t="s">
        <v>23</v>
      </c>
      <c r="C18" s="25"/>
      <c r="D18" s="25"/>
      <c r="E18" s="25"/>
      <c r="F18" s="25"/>
      <c r="G18" s="25"/>
      <c r="H18" s="17"/>
      <c r="I18" s="17"/>
      <c r="J18" s="17"/>
      <c r="K18" s="17"/>
      <c r="L18" s="17"/>
      <c r="M18" s="18"/>
      <c r="N18" s="18"/>
    </row>
    <row r="19" spans="1:14" ht="11.25" customHeight="1" x14ac:dyDescent="0.2">
      <c r="A19" s="35">
        <v>1</v>
      </c>
      <c r="B19" s="36" t="s">
        <v>24</v>
      </c>
      <c r="C19" s="36"/>
      <c r="D19" s="36"/>
      <c r="E19" s="36"/>
      <c r="F19" s="36"/>
      <c r="G19" s="36"/>
      <c r="H19" s="17"/>
      <c r="I19" s="17"/>
      <c r="J19" s="17"/>
      <c r="K19" s="17"/>
      <c r="L19" s="17"/>
      <c r="M19" s="18"/>
      <c r="N19" s="18"/>
    </row>
    <row r="20" spans="1:14" ht="13.5" customHeight="1" x14ac:dyDescent="0.25">
      <c r="A20" s="31">
        <v>7</v>
      </c>
      <c r="B20" s="17" t="s">
        <v>25</v>
      </c>
      <c r="C20" s="17"/>
      <c r="D20" s="17"/>
      <c r="E20" s="17"/>
      <c r="F20" s="17"/>
      <c r="G20" s="17"/>
      <c r="H20" s="17"/>
      <c r="I20" s="17"/>
      <c r="J20" s="17"/>
      <c r="K20" s="17"/>
      <c r="L20" s="16"/>
      <c r="M20" s="17"/>
      <c r="N20" s="37" t="s">
        <v>26</v>
      </c>
    </row>
    <row r="21" spans="1:14" ht="9.75" customHeight="1" x14ac:dyDescent="0.2">
      <c r="A21" s="38" t="s">
        <v>27</v>
      </c>
      <c r="B21" s="39" t="s">
        <v>28</v>
      </c>
      <c r="C21" s="39"/>
      <c r="D21" s="39"/>
      <c r="E21" s="39"/>
      <c r="F21" s="40" t="s">
        <v>29</v>
      </c>
      <c r="G21" s="41"/>
      <c r="H21" s="42"/>
      <c r="I21" s="40" t="s">
        <v>30</v>
      </c>
      <c r="J21" s="41"/>
      <c r="K21" s="42"/>
      <c r="L21" s="40" t="s">
        <v>31</v>
      </c>
      <c r="M21" s="41"/>
      <c r="N21" s="42"/>
    </row>
    <row r="22" spans="1:14" ht="10.5" customHeight="1" x14ac:dyDescent="0.2">
      <c r="A22" s="38"/>
      <c r="B22" s="39"/>
      <c r="C22" s="39"/>
      <c r="D22" s="39"/>
      <c r="E22" s="39"/>
      <c r="F22" s="43" t="s">
        <v>32</v>
      </c>
      <c r="G22" s="43" t="s">
        <v>33</v>
      </c>
      <c r="H22" s="43" t="s">
        <v>34</v>
      </c>
      <c r="I22" s="43" t="s">
        <v>32</v>
      </c>
      <c r="J22" s="43" t="s">
        <v>33</v>
      </c>
      <c r="K22" s="43" t="s">
        <v>34</v>
      </c>
      <c r="L22" s="43" t="s">
        <v>32</v>
      </c>
      <c r="M22" s="43" t="s">
        <v>33</v>
      </c>
      <c r="N22" s="43" t="s">
        <v>34</v>
      </c>
    </row>
    <row r="23" spans="1:14" ht="12" customHeight="1" x14ac:dyDescent="0.2">
      <c r="A23" s="44">
        <v>1</v>
      </c>
      <c r="B23" s="45">
        <v>2</v>
      </c>
      <c r="C23" s="46"/>
      <c r="D23" s="46"/>
      <c r="E23" s="47"/>
      <c r="F23" s="43">
        <v>3</v>
      </c>
      <c r="G23" s="43">
        <v>4</v>
      </c>
      <c r="H23" s="43">
        <v>5</v>
      </c>
      <c r="I23" s="43">
        <v>6</v>
      </c>
      <c r="J23" s="43">
        <v>7</v>
      </c>
      <c r="K23" s="43">
        <v>8</v>
      </c>
      <c r="L23" s="43">
        <v>9</v>
      </c>
      <c r="M23" s="43">
        <v>10</v>
      </c>
      <c r="N23" s="43">
        <v>11</v>
      </c>
    </row>
    <row r="24" spans="1:14" ht="15" x14ac:dyDescent="0.2">
      <c r="A24" s="48">
        <v>1</v>
      </c>
      <c r="B24" s="49" t="s">
        <v>24</v>
      </c>
      <c r="C24" s="50"/>
      <c r="D24" s="50"/>
      <c r="E24" s="51"/>
      <c r="F24" s="52">
        <v>545000</v>
      </c>
      <c r="G24" s="53"/>
      <c r="H24" s="54">
        <f>F24+G24</f>
        <v>545000</v>
      </c>
      <c r="I24" s="54">
        <v>513782</v>
      </c>
      <c r="J24" s="53"/>
      <c r="K24" s="53">
        <f>I24+J24</f>
        <v>513782</v>
      </c>
      <c r="L24" s="55">
        <f>I24-F24</f>
        <v>-31218</v>
      </c>
      <c r="M24" s="56">
        <f>J24-G24</f>
        <v>0</v>
      </c>
      <c r="N24" s="57">
        <f>K24-H24</f>
        <v>-31218</v>
      </c>
    </row>
    <row r="25" spans="1:14" ht="12.75" customHeight="1" x14ac:dyDescent="0.2">
      <c r="A25" s="58"/>
      <c r="B25" s="39" t="s">
        <v>35</v>
      </c>
      <c r="C25" s="39"/>
      <c r="D25" s="39"/>
      <c r="E25" s="39"/>
      <c r="F25" s="59"/>
      <c r="G25" s="59"/>
      <c r="H25" s="59"/>
      <c r="I25" s="59"/>
      <c r="J25" s="59"/>
      <c r="K25" s="59"/>
      <c r="L25" s="59"/>
      <c r="M25" s="58"/>
      <c r="N25" s="58"/>
    </row>
    <row r="26" spans="1:14" ht="14.25" x14ac:dyDescent="0.2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</row>
    <row r="27" spans="1:14" ht="15" x14ac:dyDescent="0.25">
      <c r="A27" s="61">
        <v>8</v>
      </c>
      <c r="B27" s="17" t="s">
        <v>36</v>
      </c>
      <c r="C27" s="17"/>
      <c r="D27" s="17"/>
      <c r="E27" s="17"/>
      <c r="F27" s="17"/>
      <c r="G27" s="17"/>
      <c r="H27" s="17"/>
      <c r="I27" s="17"/>
      <c r="J27" s="17"/>
      <c r="K27" s="17"/>
      <c r="L27" s="16"/>
      <c r="M27" s="17"/>
      <c r="N27" s="37" t="s">
        <v>26</v>
      </c>
    </row>
    <row r="28" spans="1:14" ht="9.75" customHeight="1" x14ac:dyDescent="0.2">
      <c r="A28" s="62" t="s">
        <v>27</v>
      </c>
      <c r="B28" s="39" t="s">
        <v>28</v>
      </c>
      <c r="C28" s="39"/>
      <c r="D28" s="39"/>
      <c r="E28" s="39"/>
      <c r="F28" s="40" t="s">
        <v>37</v>
      </c>
      <c r="G28" s="41"/>
      <c r="H28" s="42"/>
      <c r="I28" s="40" t="s">
        <v>38</v>
      </c>
      <c r="J28" s="41"/>
      <c r="K28" s="42"/>
      <c r="L28" s="40" t="s">
        <v>31</v>
      </c>
      <c r="M28" s="41"/>
      <c r="N28" s="42"/>
    </row>
    <row r="29" spans="1:14" ht="11.25" customHeight="1" x14ac:dyDescent="0.2">
      <c r="A29" s="62"/>
      <c r="B29" s="39"/>
      <c r="C29" s="39"/>
      <c r="D29" s="39"/>
      <c r="E29" s="39"/>
      <c r="F29" s="43" t="s">
        <v>32</v>
      </c>
      <c r="G29" s="43" t="s">
        <v>39</v>
      </c>
      <c r="H29" s="43" t="s">
        <v>34</v>
      </c>
      <c r="I29" s="43" t="s">
        <v>32</v>
      </c>
      <c r="J29" s="43" t="s">
        <v>39</v>
      </c>
      <c r="K29" s="43" t="s">
        <v>34</v>
      </c>
      <c r="L29" s="43" t="s">
        <v>32</v>
      </c>
      <c r="M29" s="43" t="s">
        <v>39</v>
      </c>
      <c r="N29" s="43" t="s">
        <v>34</v>
      </c>
    </row>
    <row r="30" spans="1:14" ht="9" customHeight="1" x14ac:dyDescent="0.2">
      <c r="A30" s="63">
        <v>1</v>
      </c>
      <c r="B30" s="45">
        <v>2</v>
      </c>
      <c r="C30" s="46"/>
      <c r="D30" s="46"/>
      <c r="E30" s="47"/>
      <c r="F30" s="43">
        <v>3</v>
      </c>
      <c r="G30" s="43">
        <v>4</v>
      </c>
      <c r="H30" s="43">
        <v>5</v>
      </c>
      <c r="I30" s="43">
        <v>6</v>
      </c>
      <c r="J30" s="43">
        <v>7</v>
      </c>
      <c r="K30" s="43">
        <v>8</v>
      </c>
      <c r="L30" s="43">
        <v>9</v>
      </c>
      <c r="M30" s="43">
        <v>10</v>
      </c>
      <c r="N30" s="43">
        <v>11</v>
      </c>
    </row>
    <row r="31" spans="1:14" ht="39.75" customHeight="1" x14ac:dyDescent="0.2">
      <c r="A31" s="64">
        <v>1</v>
      </c>
      <c r="B31" s="65" t="s">
        <v>40</v>
      </c>
      <c r="C31" s="66"/>
      <c r="D31" s="66"/>
      <c r="E31" s="67"/>
      <c r="F31" s="68">
        <v>220000</v>
      </c>
      <c r="G31" s="53">
        <v>0</v>
      </c>
      <c r="H31" s="69">
        <f>SUM(F31:G31)</f>
        <v>220000</v>
      </c>
      <c r="I31" s="69">
        <v>211882</v>
      </c>
      <c r="J31" s="53">
        <v>0</v>
      </c>
      <c r="K31" s="68">
        <f>SUM(I31:J31)</f>
        <v>211882</v>
      </c>
      <c r="L31" s="70">
        <f t="shared" ref="L31:N33" si="0">I31-F31</f>
        <v>-8118</v>
      </c>
      <c r="M31" s="71"/>
      <c r="N31" s="72">
        <f t="shared" si="0"/>
        <v>-8118</v>
      </c>
    </row>
    <row r="32" spans="1:14" ht="30" customHeight="1" x14ac:dyDescent="0.2">
      <c r="A32" s="64">
        <f>A31+1</f>
        <v>2</v>
      </c>
      <c r="B32" s="65" t="s">
        <v>41</v>
      </c>
      <c r="C32" s="66"/>
      <c r="D32" s="66"/>
      <c r="E32" s="67"/>
      <c r="F32" s="68">
        <v>325000</v>
      </c>
      <c r="G32" s="53">
        <v>0</v>
      </c>
      <c r="H32" s="69">
        <f>SUM(F32:G32)</f>
        <v>325000</v>
      </c>
      <c r="I32" s="69">
        <v>301900</v>
      </c>
      <c r="J32" s="53">
        <v>0</v>
      </c>
      <c r="K32" s="68">
        <f>SUM(I32:J32)</f>
        <v>301900</v>
      </c>
      <c r="L32" s="72">
        <f t="shared" si="0"/>
        <v>-23100</v>
      </c>
      <c r="M32" s="71"/>
      <c r="N32" s="57">
        <f t="shared" si="0"/>
        <v>-23100</v>
      </c>
    </row>
    <row r="33" spans="1:16" ht="12.75" customHeight="1" x14ac:dyDescent="0.2">
      <c r="A33" s="73"/>
      <c r="B33" s="25" t="s">
        <v>35</v>
      </c>
      <c r="C33" s="25"/>
      <c r="D33" s="25"/>
      <c r="E33" s="25"/>
      <c r="F33" s="68">
        <f>SUM(F31:F32)</f>
        <v>545000</v>
      </c>
      <c r="G33" s="53">
        <v>0</v>
      </c>
      <c r="H33" s="69">
        <f>SUM(H31:H32)</f>
        <v>545000</v>
      </c>
      <c r="I33" s="69">
        <f>SUM(I31:I32)</f>
        <v>513782</v>
      </c>
      <c r="J33" s="53">
        <v>0</v>
      </c>
      <c r="K33" s="68">
        <f>SUM(K31:K32)</f>
        <v>513782</v>
      </c>
      <c r="L33" s="72">
        <f t="shared" si="0"/>
        <v>-31218</v>
      </c>
      <c r="M33" s="71"/>
      <c r="N33" s="57">
        <f t="shared" si="0"/>
        <v>-31218</v>
      </c>
    </row>
    <row r="34" spans="1:16" ht="14.25" x14ac:dyDescent="0.2">
      <c r="A34" s="74"/>
      <c r="B34" s="75"/>
      <c r="C34" s="75"/>
      <c r="D34" s="75"/>
      <c r="E34" s="75"/>
      <c r="F34" s="76"/>
      <c r="G34" s="77"/>
      <c r="H34" s="76"/>
      <c r="I34" s="76"/>
      <c r="J34" s="77"/>
      <c r="K34" s="76"/>
      <c r="L34" s="78"/>
      <c r="M34" s="79"/>
      <c r="N34" s="80"/>
    </row>
    <row r="35" spans="1:16" ht="14.25" x14ac:dyDescent="0.2">
      <c r="A35" s="61">
        <v>9</v>
      </c>
      <c r="B35" s="17" t="s">
        <v>42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</row>
    <row r="36" spans="1:16" ht="21.75" customHeight="1" x14ac:dyDescent="0.2">
      <c r="A36" s="63" t="s">
        <v>27</v>
      </c>
      <c r="B36" s="81" t="s">
        <v>43</v>
      </c>
      <c r="C36" s="82"/>
      <c r="D36" s="83" t="s">
        <v>44</v>
      </c>
      <c r="E36" s="83" t="s">
        <v>45</v>
      </c>
      <c r="F36" s="84" t="s">
        <v>46</v>
      </c>
      <c r="G36" s="84"/>
      <c r="H36" s="84"/>
      <c r="I36" s="84" t="s">
        <v>47</v>
      </c>
      <c r="J36" s="84"/>
      <c r="K36" s="84"/>
      <c r="L36" s="84" t="s">
        <v>31</v>
      </c>
      <c r="M36" s="84"/>
      <c r="N36" s="84"/>
      <c r="O36" s="85"/>
      <c r="P36" s="85"/>
    </row>
    <row r="37" spans="1:16" ht="9.75" customHeight="1" x14ac:dyDescent="0.2">
      <c r="A37" s="63"/>
      <c r="B37" s="86"/>
      <c r="C37" s="87"/>
      <c r="D37" s="88"/>
      <c r="E37" s="88"/>
      <c r="F37" s="43" t="s">
        <v>32</v>
      </c>
      <c r="G37" s="43" t="s">
        <v>33</v>
      </c>
      <c r="H37" s="43" t="s">
        <v>48</v>
      </c>
      <c r="I37" s="43" t="s">
        <v>32</v>
      </c>
      <c r="J37" s="43" t="s">
        <v>33</v>
      </c>
      <c r="K37" s="43" t="s">
        <v>48</v>
      </c>
      <c r="L37" s="43" t="s">
        <v>49</v>
      </c>
      <c r="M37" s="43" t="s">
        <v>33</v>
      </c>
      <c r="N37" s="43" t="s">
        <v>48</v>
      </c>
      <c r="O37" s="85"/>
      <c r="P37" s="85"/>
    </row>
    <row r="38" spans="1:16" ht="11.25" customHeight="1" x14ac:dyDescent="0.2">
      <c r="A38" s="63">
        <v>1</v>
      </c>
      <c r="B38" s="45">
        <f>A38+1</f>
        <v>2</v>
      </c>
      <c r="C38" s="47"/>
      <c r="D38" s="89">
        <f>B38+1</f>
        <v>3</v>
      </c>
      <c r="E38" s="43">
        <f>D38+1</f>
        <v>4</v>
      </c>
      <c r="F38" s="43">
        <f>E38+1</f>
        <v>5</v>
      </c>
      <c r="G38" s="43">
        <f>F38+1</f>
        <v>6</v>
      </c>
      <c r="H38" s="43">
        <f t="shared" ref="H38:N38" si="1">G38+1</f>
        <v>7</v>
      </c>
      <c r="I38" s="43">
        <f t="shared" si="1"/>
        <v>8</v>
      </c>
      <c r="J38" s="43">
        <f t="shared" si="1"/>
        <v>9</v>
      </c>
      <c r="K38" s="43">
        <f t="shared" si="1"/>
        <v>10</v>
      </c>
      <c r="L38" s="43">
        <f t="shared" si="1"/>
        <v>11</v>
      </c>
      <c r="M38" s="43">
        <f t="shared" si="1"/>
        <v>12</v>
      </c>
      <c r="N38" s="43">
        <f t="shared" si="1"/>
        <v>13</v>
      </c>
      <c r="O38" s="90"/>
      <c r="P38" s="85"/>
    </row>
    <row r="39" spans="1:16" ht="15" customHeight="1" x14ac:dyDescent="0.2">
      <c r="A39" s="91">
        <v>1</v>
      </c>
      <c r="B39" s="92" t="str">
        <f>B31</f>
        <v>Міська цільова Програма "Підготовки та проведення  загально-міських заходів відділу культури та мистецтв ВО  ДМР  "</v>
      </c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4"/>
    </row>
    <row r="40" spans="1:16" ht="16.5" customHeight="1" x14ac:dyDescent="0.2">
      <c r="A40" s="95">
        <v>1</v>
      </c>
      <c r="B40" s="27" t="s">
        <v>50</v>
      </c>
      <c r="C40" s="28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</row>
    <row r="41" spans="1:16" ht="27.75" customHeight="1" x14ac:dyDescent="0.2">
      <c r="A41" s="97"/>
      <c r="B41" s="98" t="s">
        <v>51</v>
      </c>
      <c r="C41" s="99"/>
      <c r="D41" s="100" t="s">
        <v>52</v>
      </c>
      <c r="E41" s="101" t="s">
        <v>53</v>
      </c>
      <c r="F41" s="102">
        <f>F31</f>
        <v>220000</v>
      </c>
      <c r="G41" s="103"/>
      <c r="H41" s="104">
        <f>F41</f>
        <v>220000</v>
      </c>
      <c r="I41" s="105">
        <f>I31</f>
        <v>211882</v>
      </c>
      <c r="J41" s="103"/>
      <c r="K41" s="104">
        <f>I41</f>
        <v>211882</v>
      </c>
      <c r="L41" s="55">
        <f>I41-F41</f>
        <v>-8118</v>
      </c>
      <c r="M41" s="106"/>
      <c r="N41" s="106">
        <f>K41-H41</f>
        <v>-8118</v>
      </c>
    </row>
    <row r="42" spans="1:16" ht="12.75" customHeight="1" x14ac:dyDescent="0.2">
      <c r="A42" s="95">
        <v>2</v>
      </c>
      <c r="B42" s="27" t="s">
        <v>54</v>
      </c>
      <c r="C42" s="29"/>
      <c r="D42" s="74"/>
      <c r="E42" s="107"/>
      <c r="F42" s="108"/>
      <c r="G42" s="108"/>
      <c r="H42" s="108"/>
      <c r="I42" s="108"/>
      <c r="J42" s="108"/>
      <c r="K42" s="108"/>
      <c r="L42" s="109"/>
      <c r="M42" s="109"/>
      <c r="N42" s="110"/>
    </row>
    <row r="43" spans="1:16" ht="12.75" customHeight="1" x14ac:dyDescent="0.2">
      <c r="A43" s="97"/>
      <c r="B43" s="65" t="s">
        <v>55</v>
      </c>
      <c r="C43" s="67"/>
      <c r="D43" s="59" t="s">
        <v>56</v>
      </c>
      <c r="E43" s="63" t="s">
        <v>57</v>
      </c>
      <c r="F43" s="59">
        <v>8</v>
      </c>
      <c r="G43" s="59"/>
      <c r="H43" s="104">
        <f>F43</f>
        <v>8</v>
      </c>
      <c r="I43" s="59">
        <v>8</v>
      </c>
      <c r="J43" s="59"/>
      <c r="K43" s="104">
        <f>I43</f>
        <v>8</v>
      </c>
      <c r="L43" s="106">
        <f>I43-F43</f>
        <v>0</v>
      </c>
      <c r="M43" s="106"/>
      <c r="N43" s="106">
        <f>K43-H43</f>
        <v>0</v>
      </c>
    </row>
    <row r="44" spans="1:16" ht="14.25" customHeight="1" x14ac:dyDescent="0.2">
      <c r="A44" s="95">
        <v>3</v>
      </c>
      <c r="B44" s="27" t="s">
        <v>58</v>
      </c>
      <c r="C44" s="29"/>
      <c r="D44" s="74"/>
      <c r="E44" s="107"/>
      <c r="F44" s="108"/>
      <c r="G44" s="108"/>
      <c r="H44" s="108"/>
      <c r="I44" s="108"/>
      <c r="J44" s="108"/>
      <c r="K44" s="108"/>
      <c r="L44" s="111"/>
      <c r="M44" s="111"/>
      <c r="N44" s="110"/>
    </row>
    <row r="45" spans="1:16" ht="17.25" customHeight="1" x14ac:dyDescent="0.2">
      <c r="A45" s="97"/>
      <c r="B45" s="98" t="s">
        <v>59</v>
      </c>
      <c r="C45" s="99"/>
      <c r="D45" s="100" t="s">
        <v>52</v>
      </c>
      <c r="E45" s="112"/>
      <c r="F45" s="102">
        <f>F41/F43</f>
        <v>27500</v>
      </c>
      <c r="G45" s="103"/>
      <c r="H45" s="104">
        <f>F45</f>
        <v>27500</v>
      </c>
      <c r="I45" s="105">
        <f>I41/I43</f>
        <v>26485.25</v>
      </c>
      <c r="J45" s="103"/>
      <c r="K45" s="104">
        <f>I45</f>
        <v>26485.25</v>
      </c>
      <c r="L45" s="55">
        <f>I45-F45</f>
        <v>-1014.75</v>
      </c>
      <c r="M45" s="106"/>
      <c r="N45" s="106">
        <f>K45-H45</f>
        <v>-1014.75</v>
      </c>
    </row>
    <row r="46" spans="1:16" ht="12" customHeight="1" x14ac:dyDescent="0.2">
      <c r="A46" s="95">
        <v>4</v>
      </c>
      <c r="B46" s="27" t="s">
        <v>60</v>
      </c>
      <c r="C46" s="29"/>
      <c r="D46" s="113"/>
      <c r="E46" s="112"/>
      <c r="F46" s="103"/>
      <c r="G46" s="103"/>
      <c r="H46" s="103"/>
      <c r="I46" s="103"/>
      <c r="J46" s="103"/>
      <c r="K46" s="103"/>
      <c r="L46" s="59"/>
      <c r="M46" s="59"/>
      <c r="N46" s="114"/>
    </row>
    <row r="47" spans="1:16" ht="42" customHeight="1" x14ac:dyDescent="0.2">
      <c r="A47" s="97"/>
      <c r="B47" s="98" t="s">
        <v>61</v>
      </c>
      <c r="C47" s="99"/>
      <c r="D47" s="100" t="s">
        <v>62</v>
      </c>
      <c r="E47" s="101" t="s">
        <v>53</v>
      </c>
      <c r="F47" s="103">
        <v>0</v>
      </c>
      <c r="G47" s="103"/>
      <c r="H47" s="104">
        <f>F47</f>
        <v>0</v>
      </c>
      <c r="I47" s="115">
        <v>0</v>
      </c>
      <c r="J47" s="115"/>
      <c r="K47" s="104">
        <f>I47</f>
        <v>0</v>
      </c>
      <c r="L47" s="116">
        <f>I47-F47</f>
        <v>0</v>
      </c>
      <c r="M47" s="116"/>
      <c r="N47" s="116">
        <f>K47-H47</f>
        <v>0</v>
      </c>
    </row>
    <row r="48" spans="1:16" ht="15.75" customHeight="1" x14ac:dyDescent="0.2">
      <c r="A48" s="117"/>
      <c r="B48" s="118" t="s">
        <v>63</v>
      </c>
      <c r="C48" s="119"/>
      <c r="D48" s="119"/>
      <c r="E48" s="119"/>
      <c r="F48" s="120"/>
      <c r="G48" s="120"/>
      <c r="H48" s="120"/>
      <c r="I48" s="120"/>
      <c r="J48" s="120"/>
      <c r="K48" s="120"/>
      <c r="L48" s="120"/>
      <c r="M48" s="120"/>
      <c r="N48" s="120"/>
    </row>
    <row r="49" spans="1:15" ht="12" customHeight="1" x14ac:dyDescent="0.2">
      <c r="A49" s="63">
        <v>2</v>
      </c>
      <c r="B49" s="121" t="str">
        <f>B32</f>
        <v>Комплексна програма"Дрогобич-місто Івана Франка" на 2018-2020 роки в м. Дрогобичі</v>
      </c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3"/>
    </row>
    <row r="50" spans="1:15" ht="10.5" customHeight="1" x14ac:dyDescent="0.2">
      <c r="A50" s="95">
        <v>1</v>
      </c>
      <c r="B50" s="27" t="s">
        <v>50</v>
      </c>
      <c r="C50" s="28"/>
      <c r="D50" s="124"/>
      <c r="E50" s="124"/>
      <c r="F50" s="124"/>
      <c r="G50" s="124"/>
      <c r="H50" s="124"/>
      <c r="I50" s="125"/>
      <c r="J50" s="126"/>
      <c r="K50" s="126"/>
      <c r="L50" s="127"/>
      <c r="M50" s="127"/>
      <c r="N50" s="128"/>
    </row>
    <row r="51" spans="1:15" ht="13.5" customHeight="1" x14ac:dyDescent="0.2">
      <c r="A51" s="97"/>
      <c r="B51" s="98" t="s">
        <v>64</v>
      </c>
      <c r="C51" s="99"/>
      <c r="D51" s="100" t="s">
        <v>52</v>
      </c>
      <c r="E51" s="101" t="s">
        <v>53</v>
      </c>
      <c r="F51" s="129">
        <f>F32</f>
        <v>325000</v>
      </c>
      <c r="G51" s="130"/>
      <c r="H51" s="104">
        <f>F51</f>
        <v>325000</v>
      </c>
      <c r="I51" s="131">
        <f>I32</f>
        <v>301900</v>
      </c>
      <c r="J51" s="130"/>
      <c r="K51" s="104">
        <f>I51</f>
        <v>301900</v>
      </c>
      <c r="L51" s="55">
        <f>I51-F51</f>
        <v>-23100</v>
      </c>
      <c r="M51" s="72"/>
      <c r="N51" s="57">
        <f>K51-H51</f>
        <v>-23100</v>
      </c>
    </row>
    <row r="52" spans="1:15" ht="10.5" customHeight="1" x14ac:dyDescent="0.2">
      <c r="A52" s="132">
        <v>2</v>
      </c>
      <c r="B52" s="27" t="s">
        <v>54</v>
      </c>
      <c r="C52" s="29"/>
      <c r="D52" s="133"/>
      <c r="E52" s="134"/>
      <c r="F52" s="135"/>
      <c r="G52" s="135"/>
      <c r="H52" s="136"/>
      <c r="I52" s="135"/>
      <c r="J52" s="135"/>
      <c r="K52" s="136"/>
      <c r="L52" s="137"/>
      <c r="M52" s="127"/>
      <c r="N52" s="138"/>
    </row>
    <row r="53" spans="1:15" ht="12" customHeight="1" x14ac:dyDescent="0.2">
      <c r="A53" s="139"/>
      <c r="B53" s="65" t="s">
        <v>55</v>
      </c>
      <c r="C53" s="66"/>
      <c r="D53" s="59" t="s">
        <v>56</v>
      </c>
      <c r="E53" s="63" t="s">
        <v>57</v>
      </c>
      <c r="F53" s="59">
        <v>2</v>
      </c>
      <c r="G53" s="140"/>
      <c r="H53" s="104">
        <f>F53</f>
        <v>2</v>
      </c>
      <c r="I53" s="59">
        <v>2</v>
      </c>
      <c r="J53" s="140"/>
      <c r="K53" s="104">
        <f>I53</f>
        <v>2</v>
      </c>
      <c r="L53" s="141">
        <f>I53-F53</f>
        <v>0</v>
      </c>
      <c r="M53" s="72"/>
      <c r="N53" s="141">
        <f>K53-H53</f>
        <v>0</v>
      </c>
    </row>
    <row r="54" spans="1:15" ht="15.75" customHeight="1" x14ac:dyDescent="0.2">
      <c r="A54" s="132">
        <v>3</v>
      </c>
      <c r="B54" s="27" t="s">
        <v>58</v>
      </c>
      <c r="C54" s="29"/>
      <c r="D54" s="133"/>
      <c r="E54" s="134"/>
      <c r="F54" s="135"/>
      <c r="G54" s="135"/>
      <c r="H54" s="136"/>
      <c r="I54" s="135"/>
      <c r="J54" s="135"/>
      <c r="K54" s="136"/>
      <c r="L54" s="142"/>
      <c r="M54" s="143"/>
      <c r="N54" s="138"/>
    </row>
    <row r="55" spans="1:15" ht="12.75" customHeight="1" x14ac:dyDescent="0.2">
      <c r="A55" s="139"/>
      <c r="B55" s="98" t="s">
        <v>65</v>
      </c>
      <c r="C55" s="99"/>
      <c r="D55" s="100" t="s">
        <v>52</v>
      </c>
      <c r="E55" s="112"/>
      <c r="F55" s="129">
        <f>F51/F53</f>
        <v>162500</v>
      </c>
      <c r="G55" s="130"/>
      <c r="H55" s="104">
        <f>F55</f>
        <v>162500</v>
      </c>
      <c r="I55" s="131">
        <f>I51/I53</f>
        <v>150950</v>
      </c>
      <c r="J55" s="130"/>
      <c r="K55" s="104">
        <f>I55</f>
        <v>150950</v>
      </c>
      <c r="L55" s="55">
        <f>I55-F55</f>
        <v>-11550</v>
      </c>
      <c r="M55" s="72"/>
      <c r="N55" s="57">
        <f>K55-H55</f>
        <v>-11550</v>
      </c>
    </row>
    <row r="56" spans="1:15" ht="12" customHeight="1" x14ac:dyDescent="0.2">
      <c r="A56" s="132">
        <v>4</v>
      </c>
      <c r="B56" s="27" t="s">
        <v>60</v>
      </c>
      <c r="C56" s="29"/>
      <c r="D56" s="113"/>
      <c r="E56" s="112"/>
      <c r="F56" s="130"/>
      <c r="G56" s="130"/>
      <c r="H56" s="130"/>
      <c r="I56" s="130"/>
      <c r="J56" s="130"/>
      <c r="K56" s="130"/>
      <c r="L56" s="144"/>
      <c r="M56" s="127"/>
      <c r="N56" s="128"/>
    </row>
    <row r="57" spans="1:15" ht="45" customHeight="1" x14ac:dyDescent="0.2">
      <c r="A57" s="139"/>
      <c r="B57" s="98" t="s">
        <v>61</v>
      </c>
      <c r="C57" s="145"/>
      <c r="D57" s="100" t="s">
        <v>62</v>
      </c>
      <c r="E57" s="101" t="s">
        <v>53</v>
      </c>
      <c r="F57" s="146">
        <v>0</v>
      </c>
      <c r="G57" s="147"/>
      <c r="H57" s="148">
        <f>F57</f>
        <v>0</v>
      </c>
      <c r="I57" s="146">
        <v>0</v>
      </c>
      <c r="J57" s="147"/>
      <c r="K57" s="148">
        <f>I57</f>
        <v>0</v>
      </c>
      <c r="L57" s="72">
        <f>I57-F57</f>
        <v>0</v>
      </c>
      <c r="M57" s="72"/>
      <c r="N57" s="72">
        <f>K57-H57</f>
        <v>0</v>
      </c>
    </row>
    <row r="58" spans="1:15" ht="12.75" customHeight="1" x14ac:dyDescent="0.2">
      <c r="A58" s="117"/>
      <c r="B58" s="118" t="s">
        <v>63</v>
      </c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49"/>
      <c r="N58" s="128"/>
      <c r="O58" s="85"/>
    </row>
    <row r="59" spans="1:15" ht="12.75" customHeight="1" x14ac:dyDescent="0.2">
      <c r="A59" s="17" t="s">
        <v>66</v>
      </c>
      <c r="B59" s="17"/>
      <c r="C59" s="17"/>
      <c r="D59" s="17"/>
      <c r="E59" s="17"/>
      <c r="F59" s="17"/>
      <c r="G59" s="17"/>
      <c r="H59" s="17"/>
      <c r="I59" s="150"/>
      <c r="J59" s="150"/>
      <c r="K59" s="150"/>
      <c r="L59" s="150"/>
      <c r="M59" s="150"/>
      <c r="N59" s="151"/>
      <c r="O59" s="85"/>
    </row>
    <row r="60" spans="1:15" ht="12.75" customHeight="1" x14ac:dyDescent="0.25">
      <c r="A60" s="17" t="s">
        <v>67</v>
      </c>
      <c r="B60" s="17"/>
      <c r="C60" s="17"/>
      <c r="D60" s="17"/>
      <c r="E60" s="17"/>
      <c r="F60" s="17"/>
      <c r="G60" s="17"/>
      <c r="H60" s="152" t="s">
        <v>68</v>
      </c>
      <c r="I60" s="150"/>
      <c r="J60" s="150"/>
      <c r="K60" s="150"/>
      <c r="L60" s="150"/>
      <c r="M60" s="150"/>
      <c r="N60" s="151"/>
      <c r="O60" s="85"/>
    </row>
    <row r="61" spans="1:15" ht="14.25" x14ac:dyDescent="0.2">
      <c r="A61" s="17" t="s">
        <v>69</v>
      </c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</row>
    <row r="62" spans="1:15" ht="15" x14ac:dyDescent="0.25">
      <c r="A62" s="153" t="s">
        <v>70</v>
      </c>
      <c r="B62" s="153"/>
      <c r="C62" s="153"/>
      <c r="D62" s="153"/>
      <c r="E62" s="153"/>
      <c r="F62" s="153"/>
      <c r="G62" s="153"/>
      <c r="H62" s="154" t="s">
        <v>71</v>
      </c>
      <c r="I62" s="17"/>
      <c r="J62" s="17"/>
      <c r="K62" s="17"/>
      <c r="L62" s="17"/>
      <c r="M62" s="17"/>
      <c r="N62" s="17"/>
    </row>
    <row r="63" spans="1:15" ht="14.25" x14ac:dyDescent="0.2">
      <c r="A63" s="155" t="s">
        <v>72</v>
      </c>
      <c r="B63" s="153"/>
      <c r="C63" s="153"/>
      <c r="D63" s="153"/>
      <c r="E63" s="153"/>
      <c r="F63" s="153"/>
      <c r="G63" s="153"/>
      <c r="H63" s="153"/>
      <c r="I63" s="17"/>
      <c r="J63" s="17"/>
      <c r="K63" s="17"/>
      <c r="L63" s="17"/>
      <c r="M63" s="17"/>
      <c r="N63" s="17"/>
    </row>
    <row r="64" spans="1:15" ht="14.25" x14ac:dyDescent="0.2">
      <c r="I64" s="17"/>
      <c r="J64" s="17"/>
      <c r="K64" s="17"/>
      <c r="L64" s="17"/>
      <c r="M64" s="17"/>
      <c r="N64" s="17"/>
    </row>
    <row r="65" spans="1:14" ht="14.25" x14ac:dyDescent="0.2">
      <c r="I65" s="17"/>
      <c r="J65" s="17"/>
      <c r="K65" s="17"/>
      <c r="L65" s="17"/>
      <c r="M65" s="17"/>
      <c r="N65" s="17"/>
    </row>
    <row r="66" spans="1:14" ht="14.25" x14ac:dyDescent="0.2">
      <c r="I66" s="156"/>
      <c r="J66" s="156"/>
      <c r="K66" s="17"/>
      <c r="L66" s="156"/>
      <c r="M66" s="156"/>
      <c r="N66" s="156"/>
    </row>
    <row r="67" spans="1:14" x14ac:dyDescent="0.2">
      <c r="I67" s="156"/>
      <c r="J67" s="156"/>
      <c r="K67" s="156"/>
      <c r="L67" s="156"/>
      <c r="M67" s="156"/>
      <c r="N67" s="156"/>
    </row>
    <row r="68" spans="1:14" x14ac:dyDescent="0.2">
      <c r="A68" s="156"/>
      <c r="B68" s="156"/>
      <c r="C68" s="156"/>
      <c r="D68" s="156"/>
      <c r="E68" s="156"/>
      <c r="F68" s="156"/>
      <c r="G68" s="156"/>
      <c r="H68" s="156"/>
      <c r="I68" s="156"/>
      <c r="J68" s="156"/>
      <c r="K68" s="156"/>
      <c r="L68" s="156"/>
      <c r="M68" s="156"/>
      <c r="N68" s="156"/>
    </row>
    <row r="69" spans="1:14" x14ac:dyDescent="0.2">
      <c r="A69" s="156"/>
      <c r="B69" s="156"/>
      <c r="C69" s="156"/>
      <c r="D69" s="156"/>
      <c r="E69" s="156"/>
      <c r="F69" s="156"/>
      <c r="G69" s="156"/>
      <c r="H69" s="156"/>
      <c r="I69" s="156"/>
      <c r="J69" s="156"/>
      <c r="K69" s="156"/>
      <c r="L69" s="156"/>
      <c r="M69" s="156"/>
      <c r="N69" s="156"/>
    </row>
    <row r="70" spans="1:14" x14ac:dyDescent="0.2">
      <c r="K70" s="156"/>
    </row>
  </sheetData>
  <mergeCells count="56">
    <mergeCell ref="B54:C54"/>
    <mergeCell ref="B55:C55"/>
    <mergeCell ref="B56:C56"/>
    <mergeCell ref="B57:C57"/>
    <mergeCell ref="B58:M58"/>
    <mergeCell ref="B48:E48"/>
    <mergeCell ref="B49:N49"/>
    <mergeCell ref="B50:C50"/>
    <mergeCell ref="B51:C51"/>
    <mergeCell ref="B52:C52"/>
    <mergeCell ref="B53:C53"/>
    <mergeCell ref="B42:C42"/>
    <mergeCell ref="B43:C43"/>
    <mergeCell ref="B44:C44"/>
    <mergeCell ref="B45:C45"/>
    <mergeCell ref="B46:C46"/>
    <mergeCell ref="B47:C47"/>
    <mergeCell ref="F36:H36"/>
    <mergeCell ref="I36:K36"/>
    <mergeCell ref="L36:N36"/>
    <mergeCell ref="B38:C38"/>
    <mergeCell ref="B40:C40"/>
    <mergeCell ref="B41:C41"/>
    <mergeCell ref="B30:E30"/>
    <mergeCell ref="B31:E31"/>
    <mergeCell ref="B32:E32"/>
    <mergeCell ref="B33:E33"/>
    <mergeCell ref="B36:C37"/>
    <mergeCell ref="D36:D37"/>
    <mergeCell ref="E36:E37"/>
    <mergeCell ref="B24:E24"/>
    <mergeCell ref="B25:E25"/>
    <mergeCell ref="A26:N26"/>
    <mergeCell ref="A28:A29"/>
    <mergeCell ref="B28:E29"/>
    <mergeCell ref="F28:H28"/>
    <mergeCell ref="I28:K28"/>
    <mergeCell ref="L28:N28"/>
    <mergeCell ref="A21:A22"/>
    <mergeCell ref="B21:E22"/>
    <mergeCell ref="F21:H21"/>
    <mergeCell ref="I21:K21"/>
    <mergeCell ref="L21:N21"/>
    <mergeCell ref="B23:E23"/>
    <mergeCell ref="B14:G14"/>
    <mergeCell ref="B15:G15"/>
    <mergeCell ref="A16:G16"/>
    <mergeCell ref="B17:D17"/>
    <mergeCell ref="B18:G18"/>
    <mergeCell ref="B19:G19"/>
    <mergeCell ref="K1:N3"/>
    <mergeCell ref="A4:M4"/>
    <mergeCell ref="A5:M5"/>
    <mergeCell ref="D10:J10"/>
    <mergeCell ref="B12:G12"/>
    <mergeCell ref="B13:G13"/>
  </mergeCells>
  <pageMargins left="0" right="0" top="0" bottom="0" header="0.19685039370078741" footer="0.27559055118110237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Зах</vt:lpstr>
      <vt:lpstr>Зах!Область_печати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2021-05-06T08:57:14Z</dcterms:created>
  <dcterms:modified xsi:type="dcterms:W3CDTF">2021-05-06T08:57:15Z</dcterms:modified>
</cp:coreProperties>
</file>