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АП" sheetId="1" r:id="rId1"/>
  </sheets>
  <definedNames>
    <definedName name="_xlnm.Print_Area" localSheetId="0">АП!$A$1:$N$53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1" l="1"/>
  <c r="N49" i="1" s="1"/>
  <c r="L49" i="1"/>
  <c r="K49" i="1"/>
  <c r="H49" i="1"/>
  <c r="M46" i="1"/>
  <c r="M45" i="1"/>
  <c r="M44" i="1"/>
  <c r="L44" i="1"/>
  <c r="N44" i="1" s="1"/>
  <c r="K44" i="1"/>
  <c r="H44" i="1"/>
  <c r="M43" i="1"/>
  <c r="N43" i="1" s="1"/>
  <c r="L43" i="1"/>
  <c r="M42" i="1"/>
  <c r="L42" i="1"/>
  <c r="N42" i="1" s="1"/>
  <c r="K42" i="1"/>
  <c r="H42" i="1"/>
  <c r="M41" i="1"/>
  <c r="K41" i="1"/>
  <c r="I41" i="1"/>
  <c r="I45" i="1" s="1"/>
  <c r="H41" i="1"/>
  <c r="F41" i="1"/>
  <c r="F45" i="1" s="1"/>
  <c r="H45" i="1" s="1"/>
  <c r="M40" i="1"/>
  <c r="L40" i="1"/>
  <c r="N40" i="1" s="1"/>
  <c r="K40" i="1"/>
  <c r="H40" i="1"/>
  <c r="M38" i="1"/>
  <c r="N38" i="1" s="1"/>
  <c r="L38" i="1"/>
  <c r="K38" i="1"/>
  <c r="H38" i="1"/>
  <c r="B36" i="1"/>
  <c r="B35" i="1"/>
  <c r="D35" i="1" s="1"/>
  <c r="E35" i="1" s="1"/>
  <c r="F35" i="1" s="1"/>
  <c r="G35" i="1" s="1"/>
  <c r="H35" i="1" s="1"/>
  <c r="I35" i="1" s="1"/>
  <c r="J35" i="1" s="1"/>
  <c r="K35" i="1" s="1"/>
  <c r="L35" i="1" s="1"/>
  <c r="M35" i="1" s="1"/>
  <c r="N35" i="1" s="1"/>
  <c r="J26" i="1"/>
  <c r="I26" i="1"/>
  <c r="G26" i="1"/>
  <c r="F26" i="1"/>
  <c r="N25" i="1"/>
  <c r="M25" i="1"/>
  <c r="L25" i="1"/>
  <c r="M24" i="1"/>
  <c r="M26" i="1" s="1"/>
  <c r="L24" i="1"/>
  <c r="L26" i="1" s="1"/>
  <c r="K24" i="1"/>
  <c r="N24" i="1" s="1"/>
  <c r="N26" i="1" s="1"/>
  <c r="H24" i="1"/>
  <c r="H26" i="1" s="1"/>
  <c r="N45" i="1" l="1"/>
  <c r="L45" i="1"/>
  <c r="K45" i="1"/>
  <c r="K26" i="1"/>
  <c r="F46" i="1"/>
  <c r="H46" i="1" s="1"/>
  <c r="I46" i="1"/>
  <c r="L41" i="1"/>
  <c r="N41" i="1" s="1"/>
  <c r="K46" i="1" l="1"/>
  <c r="N46" i="1" s="1"/>
  <c r="L46" i="1"/>
</calcChain>
</file>

<file path=xl/sharedStrings.xml><?xml version="1.0" encoding="utf-8"?>
<sst xmlns="http://schemas.openxmlformats.org/spreadsheetml/2006/main" count="116" uniqueCount="78">
  <si>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</si>
  <si>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</si>
  <si>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</si>
  <si>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</si>
  <si>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</si>
  <si>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 xml:space="preserve">       </t>
  </si>
  <si>
    <t xml:space="preserve">  (код  )</t>
  </si>
  <si>
    <t xml:space="preserve">  (найменування головного розпорядника)</t>
  </si>
  <si>
    <t xml:space="preserve">     2. </t>
  </si>
  <si>
    <t xml:space="preserve">         </t>
  </si>
  <si>
    <t xml:space="preserve">  (найменування відповідального виконавця)</t>
  </si>
  <si>
    <t xml:space="preserve">     3. </t>
  </si>
  <si>
    <t>0111</t>
  </si>
  <si>
    <t>Керівництво і управління у відповідній сфері у містах (місті Києві), селищах, селах, об'єднаних територіальних громадах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</si>
  <si>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</si>
  <si>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</si>
  <si>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</si>
  <si>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</si>
  <si>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</si>
  <si>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відповідно до законодавства України виконання повноважень</t>
  </si>
  <si>
    <t xml:space="preserve">Мета бюджетної програми: </t>
  </si>
  <si>
    <t>Організаційне, інформаційно - аналітичне та матеріально - технічне забезпечення діяльності установ культури та мистецтва</t>
  </si>
  <si>
    <t>Завдання бюджетної програми:</t>
  </si>
  <si>
    <t>Завдання</t>
  </si>
  <si>
    <t>Забезпечення виконання наданих законодавством повноважень у сфері культури та мистецтва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</si>
  <si>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</si>
  <si>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</si>
  <si>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</si>
  <si>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</si>
  <si>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</si>
  <si>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</si>
  <si>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</si>
  <si>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</si>
  <si>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</si>
  <si>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</si>
  <si>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загфонд</t>
  </si>
  <si>
    <t>Забеспечення виконання наданих законодавством повноважень у сфері культури та мистецтва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</si>
  <si>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</si>
  <si>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</si>
  <si>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</si>
  <si>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</si>
  <si>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</si>
  <si>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</si>
  <si>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</si>
  <si>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</si>
  <si>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</si>
  <si>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</si>
  <si>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</si>
  <si>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</si>
  <si>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</si>
  <si>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</si>
  <si>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</si>
  <si>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</si>
  <si>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</si>
  <si>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</si>
  <si>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доручень, листів, звернень, заяв, скарг</t>
  </si>
  <si>
    <t>од</t>
  </si>
  <si>
    <t>Вхідна документація</t>
  </si>
  <si>
    <t xml:space="preserve">Кількість підготовлених відповідей на доручення, листи, звернення, заяви, скарги </t>
  </si>
  <si>
    <t>План роботи</t>
  </si>
  <si>
    <t>Кількість проведених засідань, нарад, семінарів</t>
  </si>
  <si>
    <t>-</t>
  </si>
  <si>
    <t>ефективності</t>
  </si>
  <si>
    <t>Кількість виконаних доручень, листів, звернень, заяв, скарг</t>
  </si>
  <si>
    <t>Кількість підготовлених нормативно-правових актів на одного працівника</t>
  </si>
  <si>
    <t>Витрати на утримання однієї  штатної  одиниці</t>
  </si>
  <si>
    <t>тис. грн</t>
  </si>
  <si>
    <t>розрахунок</t>
  </si>
  <si>
    <t xml:space="preserve">Видатки зменшились за рахунок економії  на відрядження та радіо-послуги </t>
  </si>
  <si>
    <t>якості</t>
  </si>
  <si>
    <t>відсоток забезпечення наданих законодавством повноважень</t>
  </si>
  <si>
    <t>%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</si>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</sst>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_-* #,##0.0_₴_-;\-* #,##0.0_₴_-;_-* &quot;-&quot;??_₴_-;_-@_-"/>
    <numFmt numFmtId="166" formatCode="#,##0.0"/>
  </numFmts>
  <fonts count="2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/>
    <xf numFmtId="0" fontId="6" fillId="0" borderId="0" xfId="0" applyFont="1"/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0" fontId="0" fillId="0" borderId="1" xfId="0" applyBorder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9" fillId="0" borderId="0" xfId="0" applyFont="1" applyAlignment="1">
      <alignment horizont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/>
    <xf numFmtId="0" fontId="10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wrapText="1"/>
    </xf>
    <xf numFmtId="0" fontId="17" fillId="0" borderId="0" xfId="0" applyFont="1"/>
    <xf numFmtId="0" fontId="2" fillId="0" borderId="0" xfId="0" applyFont="1" applyAlignment="1">
      <alignment horizontal="right"/>
    </xf>
    <xf numFmtId="0" fontId="1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vertical="center" wrapText="1"/>
    </xf>
    <xf numFmtId="164" fontId="16" fillId="0" borderId="3" xfId="0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left" vertical="center" wrapText="1" indent="2"/>
    </xf>
    <xf numFmtId="164" fontId="11" fillId="0" borderId="3" xfId="0" applyNumberFormat="1" applyFont="1" applyBorder="1" applyAlignment="1">
      <alignment horizontal="left" vertical="center" wrapText="1" inden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165" fontId="12" fillId="0" borderId="3" xfId="0" applyNumberFormat="1" applyFont="1" applyBorder="1" applyAlignment="1">
      <alignment vertical="center" wrapText="1"/>
    </xf>
    <xf numFmtId="164" fontId="12" fillId="0" borderId="3" xfId="0" applyNumberFormat="1" applyFont="1" applyBorder="1" applyAlignment="1">
      <alignment vertical="center" wrapText="1"/>
    </xf>
    <xf numFmtId="165" fontId="12" fillId="0" borderId="3" xfId="0" applyNumberFormat="1" applyFont="1" applyFill="1" applyBorder="1" applyAlignment="1">
      <alignment vertical="center" wrapText="1"/>
    </xf>
    <xf numFmtId="165" fontId="18" fillId="0" borderId="3" xfId="0" applyNumberFormat="1" applyFont="1" applyBorder="1" applyAlignment="1">
      <alignment horizontal="left" vertical="distributed" wrapText="1" indent="5"/>
    </xf>
    <xf numFmtId="164" fontId="18" fillId="0" borderId="3" xfId="0" applyNumberFormat="1" applyFont="1" applyBorder="1" applyAlignment="1">
      <alignment vertical="center" wrapText="1"/>
    </xf>
    <xf numFmtId="165" fontId="18" fillId="0" borderId="3" xfId="0" applyNumberFormat="1" applyFont="1" applyBorder="1" applyAlignment="1">
      <alignment horizontal="left" vertical="center" wrapText="1" indent="5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9" fillId="0" borderId="7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166" fontId="2" fillId="0" borderId="3" xfId="0" applyNumberFormat="1" applyFont="1" applyBorder="1" applyAlignment="1">
      <alignment vertical="top" wrapText="1"/>
    </xf>
    <xf numFmtId="0" fontId="1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1" fillId="0" borderId="3" xfId="0" applyFont="1" applyBorder="1" applyAlignment="1">
      <alignment vertical="center" wrapText="1"/>
    </xf>
    <xf numFmtId="0" fontId="17" fillId="0" borderId="3" xfId="0" applyFont="1" applyBorder="1" applyAlignment="1">
      <alignment horizontal="center" wrapText="1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22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/>
    <xf numFmtId="164" fontId="11" fillId="0" borderId="3" xfId="0" applyNumberFormat="1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20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22" fillId="0" borderId="3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1" fillId="0" borderId="5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left" wrapText="1"/>
    </xf>
    <xf numFmtId="1" fontId="20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Border="1" applyAlignment="1">
      <alignment wrapText="1"/>
    </xf>
    <xf numFmtId="166" fontId="11" fillId="0" borderId="3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left" vertical="center" wrapText="1" indent="3"/>
    </xf>
    <xf numFmtId="165" fontId="11" fillId="0" borderId="3" xfId="0" applyNumberFormat="1" applyFont="1" applyBorder="1" applyAlignment="1">
      <alignment horizontal="left" vertical="center" wrapText="1" indent="2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24" fillId="0" borderId="0" xfId="0" applyFont="1"/>
    <xf numFmtId="0" fontId="25" fillId="0" borderId="0" xfId="0" applyFont="1"/>
    <xf numFmtId="0" fontId="26" fillId="0" borderId="0" xfId="0" applyFont="1"/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N57"/>
  <sheetViews>
    <sheetView tabSelected="1" topLeftCell="A13" zoomScale="80" zoomScaleNormal="80" zoomScaleSheetLayoutView="85" workbookViewId="0">
      <selection activeCell="B47" sqref="B47:N47"/>
    </sheetView>
  </sheetViews>
  <sheetFormatPr defaultRowHeight="12.75" x14ac:dyDescent="0.2"/>
  <cols>
    <col min="1" max="1" width="3.5703125" customWidth="1"/>
    <col min="2" max="2" width="20.7109375" customWidth="1"/>
    <col min="3" max="3" width="37.140625" customWidth="1"/>
    <col min="4" max="4" width="8.28515625" customWidth="1"/>
    <col min="5" max="5" width="17.28515625" customWidth="1"/>
    <col min="6" max="6" width="13" customWidth="1"/>
    <col min="7" max="7" width="10.42578125" customWidth="1"/>
    <col min="8" max="8" width="12" customWidth="1"/>
    <col min="9" max="9" width="13.42578125" customWidth="1"/>
    <col min="10" max="10" width="12.28515625" customWidth="1"/>
    <col min="11" max="11" width="12.140625" customWidth="1"/>
    <col min="12" max="12" width="11.7109375" customWidth="1"/>
    <col min="13" max="13" width="12.140625" customWidth="1"/>
    <col min="14" max="14" width="10.42578125" customWidth="1"/>
  </cols>
  <sheetData>
    <row r="1" spans="1:14" ht="12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3" t="s">
        <v>0</v>
      </c>
      <c r="L1" s="3"/>
      <c r="M1" s="3"/>
      <c r="N1" s="3"/>
    </row>
    <row r="2" spans="1:14" ht="9" customHeigh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3"/>
      <c r="L2" s="3"/>
      <c r="M2" s="3"/>
      <c r="N2" s="3"/>
    </row>
    <row r="3" spans="1:14" ht="12" customHeight="1" x14ac:dyDescent="0.3">
      <c r="A3" s="1"/>
      <c r="B3" s="1"/>
      <c r="C3" s="1"/>
      <c r="D3" s="1"/>
      <c r="E3" s="2"/>
      <c r="F3" s="2"/>
      <c r="G3" s="2"/>
      <c r="H3" s="2"/>
      <c r="I3" s="2"/>
      <c r="J3" s="2"/>
      <c r="K3" s="3"/>
      <c r="L3" s="3"/>
      <c r="M3" s="3"/>
      <c r="N3" s="3"/>
    </row>
    <row r="4" spans="1:14" x14ac:dyDescent="0.2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3.5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</row>
    <row r="6" spans="1:14" ht="15" x14ac:dyDescent="0.25">
      <c r="A6" s="6" t="s">
        <v>3</v>
      </c>
      <c r="B6" s="7">
        <v>1010000</v>
      </c>
      <c r="C6" s="8" t="s">
        <v>4</v>
      </c>
      <c r="D6" s="7"/>
      <c r="E6" s="9"/>
      <c r="F6" s="8"/>
      <c r="G6" s="8"/>
      <c r="H6" s="8"/>
      <c r="I6" s="8"/>
      <c r="J6" s="10"/>
      <c r="K6" s="10"/>
      <c r="L6" s="10"/>
      <c r="M6" s="11"/>
      <c r="N6" s="10"/>
    </row>
    <row r="7" spans="1:14" ht="11.25" customHeight="1" x14ac:dyDescent="0.2">
      <c r="A7" s="6" t="s">
        <v>5</v>
      </c>
      <c r="B7" s="12" t="s">
        <v>6</v>
      </c>
      <c r="C7" s="13" t="s">
        <v>7</v>
      </c>
      <c r="D7" s="12"/>
      <c r="F7" s="2"/>
      <c r="G7" s="2"/>
      <c r="H7" s="2"/>
      <c r="I7" s="2"/>
      <c r="J7" s="2"/>
      <c r="K7" s="2"/>
      <c r="L7" s="2"/>
      <c r="M7" s="2"/>
      <c r="N7" s="2"/>
    </row>
    <row r="8" spans="1:14" ht="15" x14ac:dyDescent="0.2">
      <c r="A8" s="6" t="s">
        <v>8</v>
      </c>
      <c r="B8" s="14">
        <v>1010000</v>
      </c>
      <c r="C8" s="8" t="s">
        <v>4</v>
      </c>
      <c r="D8" s="14"/>
      <c r="E8" s="9"/>
      <c r="F8" s="8"/>
      <c r="G8" s="8"/>
      <c r="H8" s="8"/>
      <c r="I8" s="8"/>
      <c r="J8" s="2"/>
      <c r="K8" s="2"/>
      <c r="L8" s="2"/>
      <c r="M8" s="2"/>
      <c r="N8" s="2"/>
    </row>
    <row r="9" spans="1:14" ht="10.5" customHeight="1" x14ac:dyDescent="0.2">
      <c r="A9" s="6" t="s">
        <v>9</v>
      </c>
      <c r="B9" s="12" t="s">
        <v>6</v>
      </c>
      <c r="C9" s="13" t="s">
        <v>10</v>
      </c>
      <c r="D9" s="12"/>
      <c r="F9" s="2"/>
      <c r="G9" s="2"/>
      <c r="H9" s="2"/>
      <c r="I9" s="2"/>
      <c r="J9" s="2"/>
      <c r="K9" s="2"/>
      <c r="L9" s="2"/>
      <c r="M9" s="15"/>
      <c r="N9" s="15"/>
    </row>
    <row r="10" spans="1:14" ht="14.25" customHeight="1" x14ac:dyDescent="0.2">
      <c r="A10" s="6" t="s">
        <v>11</v>
      </c>
      <c r="B10" s="14">
        <v>1010160</v>
      </c>
      <c r="C10" s="16" t="s">
        <v>12</v>
      </c>
      <c r="D10" s="17" t="s">
        <v>13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4" x14ac:dyDescent="0.2">
      <c r="A11" s="2" t="s">
        <v>9</v>
      </c>
      <c r="B11" s="12" t="s">
        <v>6</v>
      </c>
      <c r="C11" s="12" t="s">
        <v>14</v>
      </c>
      <c r="D11" s="18" t="s">
        <v>15</v>
      </c>
      <c r="E11" s="18"/>
      <c r="F11" s="18"/>
      <c r="G11" s="18"/>
      <c r="H11" s="18"/>
      <c r="I11" s="18"/>
      <c r="J11" s="18"/>
      <c r="K11" s="18"/>
      <c r="L11" s="15"/>
    </row>
    <row r="12" spans="1:14" ht="15" x14ac:dyDescent="0.2">
      <c r="A12" s="19">
        <v>4</v>
      </c>
      <c r="B12" s="20" t="s">
        <v>16</v>
      </c>
      <c r="C12" s="20"/>
      <c r="D12" s="20"/>
      <c r="E12" s="20"/>
      <c r="F12" s="20"/>
      <c r="G12" s="20"/>
      <c r="H12" s="20"/>
      <c r="I12" s="20"/>
      <c r="J12" s="15"/>
      <c r="K12" s="15"/>
      <c r="L12" s="15"/>
      <c r="M12" s="15"/>
      <c r="N12" s="15"/>
    </row>
    <row r="13" spans="1:14" ht="11.25" customHeight="1" x14ac:dyDescent="0.2">
      <c r="A13" s="21" t="s">
        <v>17</v>
      </c>
      <c r="B13" s="22" t="s">
        <v>18</v>
      </c>
      <c r="C13" s="22"/>
      <c r="D13" s="22"/>
      <c r="E13" s="22"/>
      <c r="F13" s="22"/>
      <c r="G13" s="22"/>
      <c r="H13" s="22"/>
      <c r="I13" s="22"/>
      <c r="J13" s="15"/>
      <c r="K13" s="15"/>
      <c r="L13" s="15"/>
      <c r="M13" s="15"/>
      <c r="N13" s="15"/>
    </row>
    <row r="14" spans="1:14" ht="15" customHeight="1" x14ac:dyDescent="0.2">
      <c r="A14" s="23"/>
      <c r="B14" s="24" t="s">
        <v>19</v>
      </c>
      <c r="C14" s="25"/>
      <c r="D14" s="25"/>
      <c r="E14" s="25"/>
      <c r="F14" s="25"/>
      <c r="G14" s="25"/>
      <c r="H14" s="26"/>
      <c r="I14" s="26"/>
      <c r="J14" s="15"/>
      <c r="K14" s="15"/>
      <c r="L14" s="15"/>
      <c r="M14" s="15"/>
      <c r="N14" s="15"/>
    </row>
    <row r="15" spans="1:14" x14ac:dyDescent="0.2">
      <c r="A15" s="19">
        <v>5</v>
      </c>
      <c r="B15" s="27" t="s">
        <v>20</v>
      </c>
      <c r="C15" s="27"/>
      <c r="D15" s="27"/>
      <c r="E15" s="27"/>
      <c r="F15" s="27"/>
      <c r="G15" s="27"/>
      <c r="H15" s="27"/>
      <c r="I15" s="27"/>
      <c r="J15" s="15"/>
      <c r="K15" s="15"/>
      <c r="L15" s="15"/>
      <c r="M15" s="15"/>
      <c r="N15" s="15"/>
    </row>
    <row r="16" spans="1:14" ht="15" x14ac:dyDescent="0.2">
      <c r="A16" s="19"/>
      <c r="B16" s="28" t="s">
        <v>21</v>
      </c>
      <c r="C16" s="28"/>
      <c r="D16" s="28"/>
      <c r="E16" s="28"/>
      <c r="F16" s="28"/>
      <c r="G16" s="28"/>
      <c r="H16" s="28"/>
      <c r="I16" s="28"/>
      <c r="J16" s="15"/>
      <c r="K16" s="15"/>
      <c r="L16" s="15"/>
      <c r="M16" s="15"/>
      <c r="N16" s="15"/>
    </row>
    <row r="17" spans="1:14" ht="15.75" x14ac:dyDescent="0.25">
      <c r="A17" s="19">
        <v>6</v>
      </c>
      <c r="B17" s="29" t="s">
        <v>22</v>
      </c>
      <c r="C17" s="29"/>
      <c r="D17" s="29"/>
      <c r="E17" s="29"/>
      <c r="F17" s="29"/>
      <c r="G17" s="30"/>
      <c r="H17" s="31"/>
      <c r="I17" s="31"/>
      <c r="J17" s="15"/>
      <c r="K17" s="15"/>
      <c r="L17" s="15"/>
      <c r="M17" s="15"/>
      <c r="N17" s="15"/>
    </row>
    <row r="18" spans="1:14" ht="15" customHeight="1" x14ac:dyDescent="0.2">
      <c r="A18" s="21" t="s">
        <v>17</v>
      </c>
      <c r="B18" s="22" t="s">
        <v>23</v>
      </c>
      <c r="C18" s="22"/>
      <c r="D18" s="22"/>
      <c r="E18" s="22"/>
      <c r="F18" s="22"/>
      <c r="G18" s="22"/>
      <c r="H18" s="22"/>
      <c r="I18" s="22"/>
      <c r="J18" s="15"/>
      <c r="K18" s="15"/>
      <c r="L18" s="15"/>
      <c r="M18" s="15"/>
      <c r="N18" s="15"/>
    </row>
    <row r="19" spans="1:14" ht="14.25" x14ac:dyDescent="0.2">
      <c r="A19" s="32">
        <v>1</v>
      </c>
      <c r="B19" s="33" t="s">
        <v>24</v>
      </c>
      <c r="C19" s="33"/>
      <c r="D19" s="33"/>
      <c r="E19" s="33"/>
      <c r="F19" s="33"/>
      <c r="G19" s="33"/>
      <c r="H19" s="33"/>
      <c r="I19" s="33"/>
      <c r="J19" s="15"/>
      <c r="K19" s="15"/>
      <c r="L19" s="15"/>
      <c r="M19" s="15"/>
      <c r="N19" s="15"/>
    </row>
    <row r="20" spans="1:14" ht="15" x14ac:dyDescent="0.25">
      <c r="A20" s="19">
        <v>7</v>
      </c>
      <c r="B20" s="2" t="s">
        <v>25</v>
      </c>
      <c r="C20" s="34"/>
      <c r="D20" s="34"/>
      <c r="E20" s="2"/>
      <c r="F20" s="2"/>
      <c r="G20" s="2"/>
      <c r="H20" s="2"/>
      <c r="I20" s="2"/>
      <c r="J20" s="2"/>
      <c r="K20" s="2"/>
      <c r="M20" s="2"/>
      <c r="N20" s="35" t="s">
        <v>26</v>
      </c>
    </row>
    <row r="21" spans="1:14" ht="15.75" customHeight="1" x14ac:dyDescent="0.2">
      <c r="A21" s="36" t="s">
        <v>27</v>
      </c>
      <c r="B21" s="37" t="s">
        <v>28</v>
      </c>
      <c r="C21" s="37"/>
      <c r="D21" s="37"/>
      <c r="E21" s="37"/>
      <c r="F21" s="38" t="s">
        <v>29</v>
      </c>
      <c r="G21" s="39"/>
      <c r="H21" s="40"/>
      <c r="I21" s="38" t="s">
        <v>30</v>
      </c>
      <c r="J21" s="39"/>
      <c r="K21" s="40"/>
      <c r="L21" s="38" t="s">
        <v>31</v>
      </c>
      <c r="M21" s="39"/>
      <c r="N21" s="40"/>
    </row>
    <row r="22" spans="1:14" ht="12" customHeight="1" x14ac:dyDescent="0.2">
      <c r="A22" s="36"/>
      <c r="B22" s="37"/>
      <c r="C22" s="37"/>
      <c r="D22" s="37"/>
      <c r="E22" s="37"/>
      <c r="F22" s="41" t="s">
        <v>32</v>
      </c>
      <c r="G22" s="41" t="s">
        <v>33</v>
      </c>
      <c r="H22" s="41" t="s">
        <v>34</v>
      </c>
      <c r="I22" s="41" t="s">
        <v>32</v>
      </c>
      <c r="J22" s="41" t="s">
        <v>33</v>
      </c>
      <c r="K22" s="41" t="s">
        <v>34</v>
      </c>
      <c r="L22" s="41" t="s">
        <v>35</v>
      </c>
      <c r="M22" s="41" t="s">
        <v>33</v>
      </c>
      <c r="N22" s="41" t="s">
        <v>34</v>
      </c>
    </row>
    <row r="23" spans="1:14" ht="9.75" customHeight="1" x14ac:dyDescent="0.2">
      <c r="A23" s="41">
        <v>1</v>
      </c>
      <c r="B23" s="42">
        <v>2</v>
      </c>
      <c r="C23" s="43"/>
      <c r="D23" s="43"/>
      <c r="E23" s="44"/>
      <c r="F23" s="41">
        <v>3</v>
      </c>
      <c r="G23" s="41">
        <v>4</v>
      </c>
      <c r="H23" s="41">
        <v>5</v>
      </c>
      <c r="I23" s="41">
        <v>6</v>
      </c>
      <c r="J23" s="41">
        <v>7</v>
      </c>
      <c r="K23" s="41">
        <v>8</v>
      </c>
      <c r="L23" s="41">
        <v>9</v>
      </c>
      <c r="M23" s="41">
        <v>10</v>
      </c>
      <c r="N23" s="41">
        <v>11</v>
      </c>
    </row>
    <row r="24" spans="1:14" ht="27" customHeight="1" x14ac:dyDescent="0.2">
      <c r="A24" s="45">
        <v>1</v>
      </c>
      <c r="B24" s="46" t="s">
        <v>36</v>
      </c>
      <c r="C24" s="47"/>
      <c r="D24" s="47"/>
      <c r="E24" s="48"/>
      <c r="F24" s="49">
        <v>1242900</v>
      </c>
      <c r="G24" s="50"/>
      <c r="H24" s="51">
        <f>F24+G24</f>
        <v>1242900</v>
      </c>
      <c r="I24" s="49">
        <v>1235937</v>
      </c>
      <c r="J24" s="51"/>
      <c r="K24" s="51">
        <f>I24+J24</f>
        <v>1235937</v>
      </c>
      <c r="L24" s="52">
        <f t="shared" ref="L24:N25" si="0">I24-F24</f>
        <v>-6963</v>
      </c>
      <c r="M24" s="52">
        <f t="shared" si="0"/>
        <v>0</v>
      </c>
      <c r="N24" s="53">
        <f>K24-H24</f>
        <v>-6963</v>
      </c>
    </row>
    <row r="25" spans="1:14" ht="8.25" customHeight="1" x14ac:dyDescent="0.2">
      <c r="A25" s="45"/>
      <c r="B25" s="54"/>
      <c r="C25" s="55"/>
      <c r="D25" s="55"/>
      <c r="E25" s="56"/>
      <c r="F25" s="50"/>
      <c r="G25" s="49"/>
      <c r="H25" s="51"/>
      <c r="I25" s="51"/>
      <c r="J25" s="57"/>
      <c r="K25" s="51"/>
      <c r="L25" s="52">
        <f t="shared" si="0"/>
        <v>0</v>
      </c>
      <c r="M25" s="52">
        <f t="shared" si="0"/>
        <v>0</v>
      </c>
      <c r="N25" s="53">
        <f t="shared" si="0"/>
        <v>0</v>
      </c>
    </row>
    <row r="26" spans="1:14" ht="18" customHeight="1" x14ac:dyDescent="0.2">
      <c r="A26" s="58"/>
      <c r="B26" s="59" t="s">
        <v>37</v>
      </c>
      <c r="C26" s="59"/>
      <c r="D26" s="59"/>
      <c r="E26" s="59"/>
      <c r="F26" s="60">
        <f t="shared" ref="F26:N26" si="1">F24+F25</f>
        <v>1242900</v>
      </c>
      <c r="G26" s="60">
        <f t="shared" si="1"/>
        <v>0</v>
      </c>
      <c r="H26" s="61">
        <f t="shared" si="1"/>
        <v>1242900</v>
      </c>
      <c r="I26" s="61">
        <f t="shared" si="1"/>
        <v>1235937</v>
      </c>
      <c r="J26" s="61">
        <f t="shared" si="1"/>
        <v>0</v>
      </c>
      <c r="K26" s="61">
        <f t="shared" si="1"/>
        <v>1235937</v>
      </c>
      <c r="L26" s="52">
        <f t="shared" si="1"/>
        <v>-6963</v>
      </c>
      <c r="M26" s="52">
        <f t="shared" si="1"/>
        <v>0</v>
      </c>
      <c r="N26" s="53">
        <f t="shared" si="1"/>
        <v>-6963</v>
      </c>
    </row>
    <row r="27" spans="1:14" ht="6.75" customHeight="1" x14ac:dyDescent="0.2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</row>
    <row r="28" spans="1:14" ht="15" x14ac:dyDescent="0.25">
      <c r="A28" s="19">
        <v>8</v>
      </c>
      <c r="B28" s="13" t="s">
        <v>38</v>
      </c>
      <c r="C28" s="34"/>
      <c r="D28" s="34"/>
      <c r="E28" s="2"/>
      <c r="F28" s="2"/>
      <c r="G28" s="2"/>
      <c r="H28" s="2"/>
      <c r="I28" s="2"/>
      <c r="J28" s="2"/>
      <c r="K28" s="2"/>
      <c r="M28" s="2"/>
      <c r="N28" s="35" t="s">
        <v>26</v>
      </c>
    </row>
    <row r="29" spans="1:14" ht="10.5" customHeight="1" x14ac:dyDescent="0.2">
      <c r="A29" s="36" t="s">
        <v>27</v>
      </c>
      <c r="B29" s="36" t="s">
        <v>28</v>
      </c>
      <c r="C29" s="36"/>
      <c r="D29" s="36"/>
      <c r="E29" s="36"/>
      <c r="F29" s="63" t="s">
        <v>39</v>
      </c>
      <c r="G29" s="64"/>
      <c r="H29" s="65"/>
      <c r="I29" s="63" t="s">
        <v>40</v>
      </c>
      <c r="J29" s="64"/>
      <c r="K29" s="65"/>
      <c r="L29" s="63" t="s">
        <v>31</v>
      </c>
      <c r="M29" s="64"/>
      <c r="N29" s="65"/>
    </row>
    <row r="30" spans="1:14" ht="8.25" customHeight="1" x14ac:dyDescent="0.2">
      <c r="A30" s="36"/>
      <c r="B30" s="36"/>
      <c r="C30" s="36"/>
      <c r="D30" s="36"/>
      <c r="E30" s="36"/>
      <c r="F30" s="66" t="s">
        <v>32</v>
      </c>
      <c r="G30" s="66" t="s">
        <v>41</v>
      </c>
      <c r="H30" s="66" t="s">
        <v>34</v>
      </c>
      <c r="I30" s="66" t="s">
        <v>32</v>
      </c>
      <c r="J30" s="66" t="s">
        <v>41</v>
      </c>
      <c r="K30" s="66" t="s">
        <v>34</v>
      </c>
      <c r="L30" s="66" t="s">
        <v>32</v>
      </c>
      <c r="M30" s="66" t="s">
        <v>41</v>
      </c>
      <c r="N30" s="66" t="s">
        <v>34</v>
      </c>
    </row>
    <row r="31" spans="1:14" ht="9" customHeight="1" x14ac:dyDescent="0.2">
      <c r="A31" s="67"/>
      <c r="B31" s="68"/>
      <c r="C31" s="69"/>
      <c r="D31" s="69"/>
      <c r="E31" s="70"/>
      <c r="F31" s="71"/>
      <c r="G31" s="72"/>
      <c r="H31" s="71"/>
      <c r="I31" s="73"/>
      <c r="J31" s="72"/>
      <c r="K31" s="71"/>
      <c r="L31" s="74"/>
      <c r="M31" s="75"/>
      <c r="N31" s="76"/>
    </row>
    <row r="32" spans="1:14" x14ac:dyDescent="0.2">
      <c r="A32" s="19">
        <v>9</v>
      </c>
      <c r="B32" s="2" t="s">
        <v>42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28.5" customHeight="1" x14ac:dyDescent="0.2">
      <c r="A33" s="77" t="s">
        <v>27</v>
      </c>
      <c r="B33" s="78" t="s">
        <v>43</v>
      </c>
      <c r="C33" s="79"/>
      <c r="D33" s="80" t="s">
        <v>44</v>
      </c>
      <c r="E33" s="80" t="s">
        <v>45</v>
      </c>
      <c r="F33" s="81" t="s">
        <v>46</v>
      </c>
      <c r="G33" s="81"/>
      <c r="H33" s="81"/>
      <c r="I33" s="81" t="s">
        <v>47</v>
      </c>
      <c r="J33" s="81"/>
      <c r="K33" s="81"/>
      <c r="L33" s="82" t="s">
        <v>31</v>
      </c>
      <c r="M33" s="82"/>
      <c r="N33" s="82"/>
    </row>
    <row r="34" spans="1:14" ht="13.5" customHeight="1" x14ac:dyDescent="0.2">
      <c r="A34" s="77"/>
      <c r="B34" s="83"/>
      <c r="C34" s="84"/>
      <c r="D34" s="85"/>
      <c r="E34" s="85"/>
      <c r="F34" s="41" t="s">
        <v>32</v>
      </c>
      <c r="G34" s="41" t="s">
        <v>33</v>
      </c>
      <c r="H34" s="41" t="s">
        <v>48</v>
      </c>
      <c r="I34" s="41" t="s">
        <v>32</v>
      </c>
      <c r="J34" s="41" t="s">
        <v>33</v>
      </c>
      <c r="K34" s="41" t="s">
        <v>48</v>
      </c>
      <c r="L34" s="41" t="s">
        <v>49</v>
      </c>
      <c r="M34" s="41" t="s">
        <v>33</v>
      </c>
      <c r="N34" s="41" t="s">
        <v>48</v>
      </c>
    </row>
    <row r="35" spans="1:14" ht="10.5" customHeight="1" x14ac:dyDescent="0.2">
      <c r="A35" s="66">
        <v>1</v>
      </c>
      <c r="B35" s="63">
        <f>A35+1</f>
        <v>2</v>
      </c>
      <c r="C35" s="65"/>
      <c r="D35" s="86">
        <f>B35+1</f>
        <v>3</v>
      </c>
      <c r="E35" s="66">
        <f>D35+1</f>
        <v>4</v>
      </c>
      <c r="F35" s="66">
        <f>E35+1</f>
        <v>5</v>
      </c>
      <c r="G35" s="66">
        <f>F35+1</f>
        <v>6</v>
      </c>
      <c r="H35" s="66">
        <f t="shared" ref="H35:N35" si="2">G35+1</f>
        <v>7</v>
      </c>
      <c r="I35" s="66">
        <f t="shared" si="2"/>
        <v>8</v>
      </c>
      <c r="J35" s="66">
        <f t="shared" si="2"/>
        <v>9</v>
      </c>
      <c r="K35" s="66">
        <f t="shared" si="2"/>
        <v>10</v>
      </c>
      <c r="L35" s="66">
        <f t="shared" si="2"/>
        <v>11</v>
      </c>
      <c r="M35" s="66">
        <f t="shared" si="2"/>
        <v>12</v>
      </c>
      <c r="N35" s="66">
        <f t="shared" si="2"/>
        <v>13</v>
      </c>
    </row>
    <row r="36" spans="1:14" ht="15.75" customHeight="1" x14ac:dyDescent="0.2">
      <c r="A36" s="87">
        <v>1</v>
      </c>
      <c r="B36" s="88" t="str">
        <f>B24</f>
        <v>Забеспечення виконання наданих законодавством повноважень у сфері культури та мистецтва</v>
      </c>
      <c r="C36" s="89"/>
      <c r="D36" s="90"/>
      <c r="E36" s="90"/>
      <c r="F36" s="90"/>
      <c r="G36" s="90"/>
      <c r="H36" s="90"/>
      <c r="I36" s="91"/>
      <c r="J36" s="92"/>
      <c r="K36" s="92"/>
      <c r="L36" s="93"/>
      <c r="M36" s="93"/>
      <c r="N36" s="93"/>
    </row>
    <row r="37" spans="1:14" ht="12.75" customHeight="1" x14ac:dyDescent="0.2">
      <c r="A37" s="94">
        <v>1</v>
      </c>
      <c r="B37" s="95" t="s">
        <v>50</v>
      </c>
      <c r="C37" s="96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</row>
    <row r="38" spans="1:14" ht="15" x14ac:dyDescent="0.25">
      <c r="A38" s="98"/>
      <c r="B38" s="99" t="s">
        <v>51</v>
      </c>
      <c r="C38" s="100"/>
      <c r="D38" s="101" t="s">
        <v>52</v>
      </c>
      <c r="E38" s="102" t="s">
        <v>53</v>
      </c>
      <c r="F38" s="103">
        <v>3</v>
      </c>
      <c r="G38" s="104"/>
      <c r="H38" s="87">
        <f>F38</f>
        <v>3</v>
      </c>
      <c r="I38" s="103">
        <v>3</v>
      </c>
      <c r="J38" s="104"/>
      <c r="K38" s="87">
        <f>I38</f>
        <v>3</v>
      </c>
      <c r="L38" s="105">
        <f>I38-F38</f>
        <v>0</v>
      </c>
      <c r="M38" s="105">
        <f>J38-G38</f>
        <v>0</v>
      </c>
      <c r="N38" s="105">
        <f>M38-L38</f>
        <v>0</v>
      </c>
    </row>
    <row r="39" spans="1:14" ht="12" customHeight="1" x14ac:dyDescent="0.2">
      <c r="A39" s="106">
        <v>2</v>
      </c>
      <c r="B39" s="107" t="s">
        <v>54</v>
      </c>
      <c r="C39" s="108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</row>
    <row r="40" spans="1:14" ht="30" customHeight="1" x14ac:dyDescent="0.25">
      <c r="A40" s="98"/>
      <c r="B40" s="109" t="s">
        <v>55</v>
      </c>
      <c r="C40" s="110"/>
      <c r="D40" s="111" t="s">
        <v>56</v>
      </c>
      <c r="E40" s="112" t="s">
        <v>57</v>
      </c>
      <c r="F40" s="113">
        <v>432</v>
      </c>
      <c r="G40" s="114"/>
      <c r="H40" s="87">
        <f>F40</f>
        <v>432</v>
      </c>
      <c r="I40" s="113">
        <v>432</v>
      </c>
      <c r="J40" s="114"/>
      <c r="K40" s="87">
        <f>I40</f>
        <v>432</v>
      </c>
      <c r="L40" s="105">
        <f t="shared" ref="L40:M46" si="3">I40-F40</f>
        <v>0</v>
      </c>
      <c r="M40" s="105">
        <f t="shared" si="3"/>
        <v>0</v>
      </c>
      <c r="N40" s="105">
        <f t="shared" ref="N40:N45" si="4">M40-L40</f>
        <v>0</v>
      </c>
    </row>
    <row r="41" spans="1:14" ht="30.75" customHeight="1" x14ac:dyDescent="0.25">
      <c r="A41" s="98"/>
      <c r="B41" s="115" t="s">
        <v>58</v>
      </c>
      <c r="C41" s="116"/>
      <c r="D41" s="111" t="s">
        <v>56</v>
      </c>
      <c r="E41" s="111" t="s">
        <v>59</v>
      </c>
      <c r="F41" s="113">
        <f>F40</f>
        <v>432</v>
      </c>
      <c r="G41" s="114"/>
      <c r="H41" s="87">
        <f t="shared" ref="H41:H46" si="5">F41</f>
        <v>432</v>
      </c>
      <c r="I41" s="113">
        <f>I40</f>
        <v>432</v>
      </c>
      <c r="J41" s="114"/>
      <c r="K41" s="87">
        <f>I41</f>
        <v>432</v>
      </c>
      <c r="L41" s="105">
        <f t="shared" si="3"/>
        <v>0</v>
      </c>
      <c r="M41" s="105">
        <f t="shared" si="3"/>
        <v>0</v>
      </c>
      <c r="N41" s="105">
        <f t="shared" si="4"/>
        <v>0</v>
      </c>
    </row>
    <row r="42" spans="1:14" ht="15" customHeight="1" x14ac:dyDescent="0.25">
      <c r="A42" s="117"/>
      <c r="B42" s="118" t="s">
        <v>60</v>
      </c>
      <c r="C42" s="118"/>
      <c r="D42" s="111" t="s">
        <v>56</v>
      </c>
      <c r="E42" s="111" t="s">
        <v>61</v>
      </c>
      <c r="F42" s="113">
        <v>52</v>
      </c>
      <c r="G42" s="119"/>
      <c r="H42" s="120">
        <f t="shared" si="5"/>
        <v>52</v>
      </c>
      <c r="I42" s="113">
        <v>52</v>
      </c>
      <c r="J42" s="119"/>
      <c r="K42" s="120">
        <f>I42</f>
        <v>52</v>
      </c>
      <c r="L42" s="105">
        <f t="shared" si="3"/>
        <v>0</v>
      </c>
      <c r="M42" s="105">
        <f t="shared" si="3"/>
        <v>0</v>
      </c>
      <c r="N42" s="105">
        <f t="shared" si="4"/>
        <v>0</v>
      </c>
    </row>
    <row r="43" spans="1:14" ht="12.75" customHeight="1" x14ac:dyDescent="0.2">
      <c r="A43" s="106">
        <v>3</v>
      </c>
      <c r="B43" s="107" t="s">
        <v>62</v>
      </c>
      <c r="C43" s="121"/>
      <c r="D43" s="122"/>
      <c r="E43" s="122"/>
      <c r="F43" s="122"/>
      <c r="G43" s="122"/>
      <c r="H43" s="122"/>
      <c r="I43" s="122"/>
      <c r="J43" s="122"/>
      <c r="K43" s="122"/>
      <c r="L43" s="105">
        <f t="shared" si="3"/>
        <v>0</v>
      </c>
      <c r="M43" s="105">
        <f t="shared" si="3"/>
        <v>0</v>
      </c>
      <c r="N43" s="105">
        <f t="shared" si="4"/>
        <v>0</v>
      </c>
    </row>
    <row r="44" spans="1:14" ht="13.5" customHeight="1" x14ac:dyDescent="0.25">
      <c r="A44" s="98"/>
      <c r="B44" s="123" t="s">
        <v>63</v>
      </c>
      <c r="C44" s="124"/>
      <c r="D44" s="111" t="s">
        <v>56</v>
      </c>
      <c r="E44" s="111" t="s">
        <v>59</v>
      </c>
      <c r="F44" s="111">
        <v>430</v>
      </c>
      <c r="G44" s="114"/>
      <c r="H44" s="120">
        <f t="shared" si="5"/>
        <v>430</v>
      </c>
      <c r="I44" s="111">
        <v>430</v>
      </c>
      <c r="J44" s="114"/>
      <c r="K44" s="120">
        <f>I44</f>
        <v>430</v>
      </c>
      <c r="L44" s="105">
        <f t="shared" si="3"/>
        <v>0</v>
      </c>
      <c r="M44" s="105">
        <f t="shared" si="3"/>
        <v>0</v>
      </c>
      <c r="N44" s="105">
        <f t="shared" si="4"/>
        <v>0</v>
      </c>
    </row>
    <row r="45" spans="1:14" ht="30" customHeight="1" x14ac:dyDescent="0.25">
      <c r="A45" s="98"/>
      <c r="B45" s="123" t="s">
        <v>64</v>
      </c>
      <c r="C45" s="124"/>
      <c r="D45" s="111" t="s">
        <v>56</v>
      </c>
      <c r="E45" s="111" t="s">
        <v>61</v>
      </c>
      <c r="F45" s="125">
        <f>F41/F38</f>
        <v>144</v>
      </c>
      <c r="G45" s="114"/>
      <c r="H45" s="126">
        <f t="shared" si="5"/>
        <v>144</v>
      </c>
      <c r="I45" s="125">
        <f>I41/I38</f>
        <v>144</v>
      </c>
      <c r="J45" s="114"/>
      <c r="K45" s="126">
        <f>I45</f>
        <v>144</v>
      </c>
      <c r="L45" s="105">
        <f t="shared" si="3"/>
        <v>0</v>
      </c>
      <c r="M45" s="105">
        <f t="shared" si="3"/>
        <v>0</v>
      </c>
      <c r="N45" s="105">
        <f t="shared" si="4"/>
        <v>0</v>
      </c>
    </row>
    <row r="46" spans="1:14" ht="17.25" customHeight="1" x14ac:dyDescent="0.25">
      <c r="A46" s="98"/>
      <c r="B46" s="115" t="s">
        <v>65</v>
      </c>
      <c r="C46" s="116"/>
      <c r="D46" s="127" t="s">
        <v>66</v>
      </c>
      <c r="E46" s="127" t="s">
        <v>67</v>
      </c>
      <c r="F46" s="128">
        <f>H24/3/1000</f>
        <v>414.3</v>
      </c>
      <c r="G46" s="129"/>
      <c r="H46" s="130">
        <f t="shared" si="5"/>
        <v>414.3</v>
      </c>
      <c r="I46" s="128">
        <f>K24/3/1000</f>
        <v>411.97899999999998</v>
      </c>
      <c r="J46" s="129"/>
      <c r="K46" s="130">
        <f>I46</f>
        <v>411.97899999999998</v>
      </c>
      <c r="L46" s="131">
        <f t="shared" si="3"/>
        <v>-2.3210000000000264</v>
      </c>
      <c r="M46" s="132">
        <f>J46-G46</f>
        <v>0</v>
      </c>
      <c r="N46" s="132">
        <f>K46-H46</f>
        <v>-2.3210000000000264</v>
      </c>
    </row>
    <row r="47" spans="1:14" ht="15" customHeight="1" x14ac:dyDescent="0.25">
      <c r="A47" s="117"/>
      <c r="B47" s="133" t="s">
        <v>68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5"/>
    </row>
    <row r="48" spans="1:14" ht="11.25" customHeight="1" x14ac:dyDescent="0.25">
      <c r="A48" s="32">
        <v>4</v>
      </c>
      <c r="B48" s="95" t="s">
        <v>69</v>
      </c>
      <c r="C48" s="136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1:14" ht="15" customHeight="1" x14ac:dyDescent="0.25">
      <c r="A49" s="138"/>
      <c r="B49" s="139" t="s">
        <v>70</v>
      </c>
      <c r="C49" s="140"/>
      <c r="D49" s="111" t="s">
        <v>71</v>
      </c>
      <c r="E49" s="111" t="s">
        <v>67</v>
      </c>
      <c r="F49" s="113">
        <v>100</v>
      </c>
      <c r="G49" s="141"/>
      <c r="H49" s="126">
        <f>F49</f>
        <v>100</v>
      </c>
      <c r="I49" s="113">
        <v>100</v>
      </c>
      <c r="J49" s="141"/>
      <c r="K49" s="126">
        <f>I49</f>
        <v>100</v>
      </c>
      <c r="L49" s="105">
        <f>I49-F49</f>
        <v>0</v>
      </c>
      <c r="M49" s="105">
        <f>J49-G49</f>
        <v>0</v>
      </c>
      <c r="N49" s="105">
        <f>M49-L49</f>
        <v>0</v>
      </c>
    </row>
    <row r="50" spans="1:14" x14ac:dyDescent="0.2">
      <c r="A50" s="6" t="s">
        <v>72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t="15.75" x14ac:dyDescent="0.25">
      <c r="A51" s="2" t="s">
        <v>73</v>
      </c>
      <c r="B51" s="2"/>
      <c r="C51" s="2"/>
      <c r="D51" s="2"/>
      <c r="E51" s="2"/>
      <c r="F51" s="2"/>
      <c r="G51" s="2"/>
      <c r="H51" s="143" t="s">
        <v>74</v>
      </c>
      <c r="I51" s="2"/>
      <c r="J51" s="2"/>
      <c r="K51" s="2"/>
      <c r="L51" s="2"/>
      <c r="M51" s="2"/>
      <c r="N51" s="2"/>
    </row>
    <row r="52" spans="1:14" ht="15.75" x14ac:dyDescent="0.25">
      <c r="A52" s="2" t="s">
        <v>75</v>
      </c>
      <c r="B52" s="2"/>
      <c r="C52" s="2"/>
      <c r="D52" s="2"/>
      <c r="E52" s="2"/>
      <c r="F52" s="2"/>
      <c r="G52" s="2"/>
      <c r="H52" s="144"/>
      <c r="I52" s="2"/>
      <c r="J52" s="2"/>
      <c r="K52" s="2"/>
      <c r="L52" s="2"/>
      <c r="M52" s="2"/>
      <c r="N52" s="2"/>
    </row>
    <row r="53" spans="1:14" ht="15.75" x14ac:dyDescent="0.25">
      <c r="A53" s="2" t="s">
        <v>76</v>
      </c>
      <c r="B53" s="2"/>
      <c r="C53" s="2"/>
      <c r="D53" s="2"/>
      <c r="E53" s="2"/>
      <c r="F53" s="2"/>
      <c r="G53" s="2"/>
      <c r="H53" s="143" t="s">
        <v>77</v>
      </c>
      <c r="I53" s="2"/>
      <c r="J53" s="2"/>
      <c r="K53" s="2"/>
      <c r="L53" s="2"/>
      <c r="M53" s="2"/>
      <c r="N53" s="2"/>
    </row>
    <row r="54" spans="1:14" ht="18.75" x14ac:dyDescent="0.3">
      <c r="A54" s="145"/>
      <c r="B54" s="145"/>
      <c r="C54" s="145"/>
      <c r="D54" s="145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45"/>
      <c r="B55" s="145"/>
      <c r="C55" s="145"/>
      <c r="D55" s="145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45"/>
      <c r="B56" s="145"/>
      <c r="C56" s="145"/>
      <c r="D56" s="145"/>
    </row>
    <row r="57" spans="1:14" ht="18.75" x14ac:dyDescent="0.3">
      <c r="A57" s="145"/>
      <c r="B57" s="145"/>
      <c r="C57" s="145"/>
      <c r="D57" s="145"/>
    </row>
  </sheetData>
  <mergeCells count="50">
    <mergeCell ref="B46:C46"/>
    <mergeCell ref="B47:N47"/>
    <mergeCell ref="B48:C48"/>
    <mergeCell ref="B49:C49"/>
    <mergeCell ref="B40:C40"/>
    <mergeCell ref="B41:C41"/>
    <mergeCell ref="B42:C42"/>
    <mergeCell ref="B43:C43"/>
    <mergeCell ref="B44:C44"/>
    <mergeCell ref="B45:C45"/>
    <mergeCell ref="L33:N33"/>
    <mergeCell ref="B35:C35"/>
    <mergeCell ref="B36:I36"/>
    <mergeCell ref="B37:C37"/>
    <mergeCell ref="B38:C38"/>
    <mergeCell ref="B39:C39"/>
    <mergeCell ref="B31:E31"/>
    <mergeCell ref="B33:C34"/>
    <mergeCell ref="D33:D34"/>
    <mergeCell ref="E33:E34"/>
    <mergeCell ref="F33:H33"/>
    <mergeCell ref="I33:K33"/>
    <mergeCell ref="B23:E23"/>
    <mergeCell ref="B24:E24"/>
    <mergeCell ref="B25:E25"/>
    <mergeCell ref="B26:E26"/>
    <mergeCell ref="A27:N27"/>
    <mergeCell ref="A29:A30"/>
    <mergeCell ref="B29:E30"/>
    <mergeCell ref="F29:H29"/>
    <mergeCell ref="I29:K29"/>
    <mergeCell ref="L29:N29"/>
    <mergeCell ref="B19:I19"/>
    <mergeCell ref="A21:A22"/>
    <mergeCell ref="B21:E22"/>
    <mergeCell ref="F21:H21"/>
    <mergeCell ref="I21:K21"/>
    <mergeCell ref="L21:N21"/>
    <mergeCell ref="B13:I13"/>
    <mergeCell ref="B14:G14"/>
    <mergeCell ref="B15:I15"/>
    <mergeCell ref="B16:I16"/>
    <mergeCell ref="B17:F17"/>
    <mergeCell ref="B18:I18"/>
    <mergeCell ref="K1:N3"/>
    <mergeCell ref="A4:N4"/>
    <mergeCell ref="A5:M5"/>
    <mergeCell ref="D10:N10"/>
    <mergeCell ref="D11:K11"/>
    <mergeCell ref="B12:I12"/>
  </mergeCells>
  <conditionalFormatting sqref="B14:D14">
    <cfRule type="cellIs" dxfId="0" priority="1" stopIfTrue="1" operator="equal">
      <formula>$F13</formula>
    </cfRule>
  </conditionalFormatting>
  <printOptions horizontalCentered="1"/>
  <pageMargins left="0" right="0" top="0" bottom="0" header="0.31496062992125984" footer="0"/>
  <pageSetup paperSize="9" scale="75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</vt:lpstr>
      <vt:lpstr>АП!Область_печати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2021-05-06T08:57:04Z</dcterms:created>
  <dcterms:modified xsi:type="dcterms:W3CDTF">2021-05-06T08:57:05Z</dcterms:modified>
</cp:coreProperties>
</file>