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Паспорти на 2024 рік\"/>
    </mc:Choice>
  </mc:AlternateContent>
  <bookViews>
    <workbookView xWindow="0" yWindow="0" windowWidth="21600" windowHeight="10905"/>
  </bookViews>
  <sheets>
    <sheet name="ап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1" l="1"/>
  <c r="E53" i="1"/>
  <c r="G53" i="1" s="1"/>
  <c r="G52" i="1"/>
  <c r="E52" i="1"/>
  <c r="E51" i="1"/>
  <c r="G51" i="1" s="1"/>
  <c r="G49" i="1"/>
  <c r="G48" i="1"/>
  <c r="G47" i="1"/>
  <c r="G45" i="1"/>
  <c r="C35" i="1"/>
  <c r="E34" i="1"/>
  <c r="E35" i="1" s="1"/>
  <c r="D17" i="1" s="1"/>
  <c r="B34" i="1"/>
  <c r="B43" i="1" s="1"/>
  <c r="C18" i="1"/>
  <c r="G17" i="1"/>
  <c r="G13" i="1"/>
  <c r="C13" i="1"/>
  <c r="B13" i="1"/>
</calcChain>
</file>

<file path=xl/sharedStrings.xml><?xml version="1.0" encoding="utf-8"?>
<sst xmlns="http://schemas.openxmlformats.org/spreadsheetml/2006/main" count="106" uniqueCount="81">
  <si>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</si>
  <si>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</si>
  <si>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</si>
  <si>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</si>
  <si>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</si>
  <si>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  .01.2024 року</t>
  </si>
  <si>
    <t xml:space="preserve">№ </t>
  </si>
  <si>
    <t>Паспорт № 1</t>
  </si>
  <si>
    <t>бюджетної програми місцевого бюджету на 2024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</si>
  <si>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</si>
  <si>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</si>
  <si>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</si>
  <si>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</si>
  <si>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</si>
  <si>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</si>
  <si>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</si>
  <si>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</si>
  <si>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</si>
  <si>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0160</t>
  </si>
  <si>
    <t>0111</t>
  </si>
  <si>
    <t xml:space="preserve">Керівництво і управління у відповідній сфері у містах (місті Києві), селищах, селах, територіальних громадах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</si>
  <si>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</si>
  <si>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</si>
  <si>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</si>
  <si>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</si>
  <si>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</si>
  <si>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</si>
  <si>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грн, у тому числі загального фонду </t>
  </si>
  <si>
    <t xml:space="preserve">  грн    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</si>
  <si>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</si>
  <si>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</si>
  <si>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</si>
  <si>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2024 рік»                                                                                                                                                                                                                                                            Рішення сесії   "Про бюджет Дрогобицької міської територіальної громади на 2024 рік 13553000000 код бюджету" від 14.12.2023 № 2016                                                                                                                                   Закон України "Про місцеве самоврядування в Україні";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</si>
  <si>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</si>
  <si>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</si>
  <si>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</si>
  <si>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</si>
  <si>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відповідно до законодавства України виконання повноважень</t>
  </si>
  <si>
    <t xml:space="preserve">Мета бюджетної програми: </t>
  </si>
  <si>
    <t>Організаційне, інформаційно - аналітичне та матеріально - технічне забезпечення діяльності установ культури та мистецтва</t>
  </si>
  <si>
    <t>Завдання бюджетної програми:</t>
  </si>
  <si>
    <t>Завдання</t>
  </si>
  <si>
    <t>Забезпечення виконання наданих законодавством повноважень у сфері культури та мистецтва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</si>
  <si>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</si>
  <si>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</si>
  <si>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</si>
  <si>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</si>
  <si>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</si>
  <si>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</si>
  <si>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</si>
  <si>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</si>
  <si>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</si>
  <si>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</si>
  <si>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</si>
  <si>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</si>
  <si>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</si>
  <si>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штатних одиниць</t>
  </si>
  <si>
    <t>од</t>
  </si>
  <si>
    <t>штатний розпис</t>
  </si>
  <si>
    <t>продукту</t>
  </si>
  <si>
    <t>Кількість отриманих доручень, листів, звернень, заяв, скарг</t>
  </si>
  <si>
    <t>План роботи</t>
  </si>
  <si>
    <t xml:space="preserve">Кількість підготовлених відповідей на доручення, листи, звернення, заяви, скарги </t>
  </si>
  <si>
    <t>Кількість проведених засідань, нарад, семінарів</t>
  </si>
  <si>
    <t>ефективності</t>
  </si>
  <si>
    <t>Середня кількість отриманих доручень, листів звернень, заяв, скарг на 1-го працівника</t>
  </si>
  <si>
    <t>розрахунок</t>
  </si>
  <si>
    <t>Середня кількість підготовлених  доручень, листів звернень, заяв, скарг на 1-го працівника</t>
  </si>
  <si>
    <t>Витрати на утримання однієї  штатної  одиниці</t>
  </si>
  <si>
    <t>тис. грн</t>
  </si>
  <si>
    <t>якості</t>
  </si>
  <si>
    <t>відсоток забезпечення наданих законодавством повноважень</t>
  </si>
  <si>
    <t>%</t>
  </si>
  <si>
    <t>Керівник установи головного розпорядника</t>
  </si>
  <si>
    <t>бюджетних коштів/Начальник управління</t>
  </si>
  <si>
    <t>Володимир ХАНАС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</si>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</sst>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 indent="2"/>
    </xf>
    <xf numFmtId="0" fontId="2" fillId="0" borderId="0" xfId="0" applyFont="1" applyAlignment="1">
      <alignment horizontal="left" vertical="center" indent="2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/>
    </xf>
    <xf numFmtId="0" fontId="8" fillId="0" borderId="1" xfId="0" applyFont="1" applyFill="1" applyBorder="1" applyAlignment="1"/>
    <xf numFmtId="0" fontId="9" fillId="0" borderId="0" xfId="0" applyFont="1" applyAlignment="1">
      <alignment horizontal="center" vertical="center"/>
    </xf>
    <xf numFmtId="0" fontId="1" fillId="0" borderId="0" xfId="0" applyFont="1" applyFill="1"/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left" wrapText="1"/>
    </xf>
    <xf numFmtId="1" fontId="10" fillId="0" borderId="1" xfId="0" applyNumberFormat="1" applyFont="1" applyBorder="1" applyAlignment="1">
      <alignment horizontal="center" wrapText="1"/>
    </xf>
    <xf numFmtId="0" fontId="12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64" fontId="15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37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left" vertical="top" wrapText="1"/>
    </xf>
    <xf numFmtId="0" fontId="6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vertical="top" wrapText="1"/>
    </xf>
    <xf numFmtId="0" fontId="16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/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64" fontId="15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0" fontId="15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3" fillId="0" borderId="0" xfId="0" applyFont="1"/>
    <xf numFmtId="0" fontId="17" fillId="0" borderId="3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0" fillId="0" borderId="4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21" fillId="0" borderId="0" xfId="0" applyFont="1"/>
    <xf numFmtId="0" fontId="8" fillId="0" borderId="0" xfId="0" applyFont="1"/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workbookViewId="0">
      <selection activeCell="F49" sqref="F49"/>
    </sheetView>
  </sheetViews>
  <sheetFormatPr defaultColWidth="21.5703125" defaultRowHeight="15" x14ac:dyDescent="0.25"/>
  <cols>
    <col min="1" max="1" width="6.5703125" style="1" customWidth="1"/>
    <col min="2" max="2" width="37" style="1" customWidth="1"/>
    <col min="3" max="3" width="16.140625" style="1" customWidth="1"/>
    <col min="4" max="5" width="18" style="1" customWidth="1"/>
    <col min="6" max="6" width="15.5703125" style="1" customWidth="1"/>
    <col min="7" max="7" width="18.42578125" style="1" customWidth="1"/>
    <col min="8" max="16384" width="21.5703125" style="1"/>
  </cols>
  <sheetData>
    <row r="1" spans="1:8" ht="9" customHeight="1" x14ac:dyDescent="0.25">
      <c r="F1" s="2" t="s">
        <v>0</v>
      </c>
      <c r="G1" s="3"/>
    </row>
    <row r="2" spans="1:8" ht="10.5" customHeight="1" x14ac:dyDescent="0.25">
      <c r="F2" s="3"/>
      <c r="G2" s="3"/>
    </row>
    <row r="3" spans="1:8" x14ac:dyDescent="0.25">
      <c r="F3" s="3"/>
      <c r="G3" s="3"/>
    </row>
    <row r="4" spans="1:8" ht="12" customHeight="1" x14ac:dyDescent="0.25">
      <c r="A4" s="4"/>
      <c r="F4" s="5" t="s">
        <v>1</v>
      </c>
    </row>
    <row r="5" spans="1:8" ht="10.5" customHeight="1" x14ac:dyDescent="0.25">
      <c r="A5" s="4"/>
      <c r="F5" s="6" t="s">
        <v>2</v>
      </c>
      <c r="G5" s="6"/>
    </row>
    <row r="6" spans="1:8" ht="26.25" customHeight="1" x14ac:dyDescent="0.25">
      <c r="A6" s="4"/>
      <c r="B6" s="4"/>
      <c r="F6" s="7" t="s">
        <v>3</v>
      </c>
      <c r="G6" s="7"/>
    </row>
    <row r="7" spans="1:8" ht="12.75" customHeight="1" x14ac:dyDescent="0.25">
      <c r="A7" s="4"/>
      <c r="F7" s="8" t="s">
        <v>4</v>
      </c>
      <c r="G7" s="8"/>
    </row>
    <row r="8" spans="1:8" ht="15.75" x14ac:dyDescent="0.25">
      <c r="A8" s="4"/>
      <c r="B8" s="4"/>
      <c r="F8" s="9" t="s">
        <v>5</v>
      </c>
      <c r="G8" s="10" t="s">
        <v>6</v>
      </c>
    </row>
    <row r="9" spans="1:8" ht="9.75" customHeight="1" x14ac:dyDescent="0.25">
      <c r="A9" s="11" t="s">
        <v>7</v>
      </c>
      <c r="B9" s="11"/>
      <c r="C9" s="11"/>
      <c r="D9" s="11"/>
      <c r="E9" s="11"/>
      <c r="F9" s="11"/>
      <c r="G9" s="11"/>
    </row>
    <row r="10" spans="1:8" ht="12" customHeight="1" x14ac:dyDescent="0.25">
      <c r="A10" s="11" t="s">
        <v>8</v>
      </c>
      <c r="B10" s="11"/>
      <c r="C10" s="11"/>
      <c r="D10" s="11"/>
      <c r="E10" s="11"/>
      <c r="F10" s="11"/>
      <c r="G10" s="11"/>
      <c r="H10" s="12"/>
    </row>
    <row r="11" spans="1:8" ht="24" customHeight="1" x14ac:dyDescent="0.25">
      <c r="A11" s="13" t="s">
        <v>9</v>
      </c>
      <c r="B11" s="14">
        <v>10100000</v>
      </c>
      <c r="C11" s="15" t="s">
        <v>10</v>
      </c>
      <c r="D11" s="15"/>
      <c r="E11" s="15"/>
      <c r="F11" s="15"/>
      <c r="G11" s="16" t="s">
        <v>11</v>
      </c>
    </row>
    <row r="12" spans="1:8" ht="12.75" customHeight="1" x14ac:dyDescent="0.25">
      <c r="A12" s="17" t="s">
        <v>12</v>
      </c>
      <c r="B12" s="17"/>
      <c r="C12" s="18" t="s">
        <v>4</v>
      </c>
      <c r="D12" s="18"/>
      <c r="E12" s="18"/>
      <c r="F12" s="18"/>
      <c r="G12" s="19" t="s">
        <v>13</v>
      </c>
    </row>
    <row r="13" spans="1:8" ht="33.75" customHeight="1" x14ac:dyDescent="0.25">
      <c r="A13" s="20" t="s">
        <v>14</v>
      </c>
      <c r="B13" s="14">
        <f>B11</f>
        <v>10100000</v>
      </c>
      <c r="C13" s="15" t="str">
        <f>C11</f>
        <v>Управління культури та розвитку туризму  виконавчих органів Дрогобицької міської ради</v>
      </c>
      <c r="D13" s="15"/>
      <c r="E13" s="15"/>
      <c r="F13" s="15"/>
      <c r="G13" s="21" t="str">
        <f>G11</f>
        <v>44231052</v>
      </c>
    </row>
    <row r="14" spans="1:8" ht="22.5" customHeight="1" x14ac:dyDescent="0.25">
      <c r="A14" s="17" t="s">
        <v>15</v>
      </c>
      <c r="B14" s="17"/>
      <c r="C14" s="18" t="s">
        <v>16</v>
      </c>
      <c r="D14" s="18"/>
      <c r="E14" s="18"/>
      <c r="F14" s="18"/>
      <c r="G14" s="19" t="s">
        <v>13</v>
      </c>
    </row>
    <row r="15" spans="1:8" ht="39.75" customHeight="1" x14ac:dyDescent="0.25">
      <c r="A15" s="22" t="s">
        <v>17</v>
      </c>
      <c r="B15" s="23">
        <v>1010160</v>
      </c>
      <c r="C15" s="24" t="s">
        <v>18</v>
      </c>
      <c r="D15" s="24" t="s">
        <v>19</v>
      </c>
      <c r="E15" s="25" t="s">
        <v>20</v>
      </c>
      <c r="F15" s="25"/>
      <c r="G15" s="26">
        <v>1355300000</v>
      </c>
    </row>
    <row r="16" spans="1:8" ht="31.5" customHeight="1" x14ac:dyDescent="0.25">
      <c r="B16" s="27" t="s">
        <v>15</v>
      </c>
      <c r="C16" s="28" t="s">
        <v>21</v>
      </c>
      <c r="D16" s="29" t="s">
        <v>22</v>
      </c>
      <c r="E16" s="17" t="s">
        <v>23</v>
      </c>
      <c r="F16" s="17"/>
      <c r="G16" s="29" t="s">
        <v>24</v>
      </c>
    </row>
    <row r="17" spans="1:7" ht="13.5" customHeight="1" x14ac:dyDescent="0.25">
      <c r="A17" s="30" t="s">
        <v>25</v>
      </c>
      <c r="B17" s="31" t="s">
        <v>26</v>
      </c>
      <c r="C17" s="31"/>
      <c r="D17" s="32">
        <f>E35</f>
        <v>4730100</v>
      </c>
      <c r="E17" s="33" t="s">
        <v>27</v>
      </c>
      <c r="F17" s="33"/>
      <c r="G17" s="34">
        <f>C35</f>
        <v>4730100</v>
      </c>
    </row>
    <row r="18" spans="1:7" ht="12.75" customHeight="1" x14ac:dyDescent="0.25">
      <c r="A18" s="30"/>
      <c r="B18" s="35" t="s">
        <v>28</v>
      </c>
      <c r="C18" s="36">
        <f>D35</f>
        <v>0</v>
      </c>
      <c r="D18" s="37" t="s">
        <v>29</v>
      </c>
      <c r="E18" s="4"/>
      <c r="F18" s="38"/>
      <c r="G18" s="4"/>
    </row>
    <row r="19" spans="1:7" x14ac:dyDescent="0.25">
      <c r="A19" s="30" t="s">
        <v>30</v>
      </c>
      <c r="B19" s="39" t="s">
        <v>31</v>
      </c>
      <c r="C19" s="39"/>
      <c r="D19" s="39"/>
      <c r="E19" s="39"/>
      <c r="F19" s="39"/>
      <c r="G19" s="39"/>
    </row>
    <row r="20" spans="1:7" ht="51.75" customHeight="1" x14ac:dyDescent="0.25">
      <c r="A20" s="30"/>
      <c r="B20" s="31" t="s">
        <v>32</v>
      </c>
      <c r="C20" s="31"/>
      <c r="D20" s="31"/>
      <c r="E20" s="31"/>
      <c r="F20" s="31"/>
      <c r="G20" s="31"/>
    </row>
    <row r="21" spans="1:7" ht="18.75" customHeight="1" x14ac:dyDescent="0.25">
      <c r="A21" s="30" t="s">
        <v>33</v>
      </c>
      <c r="B21" s="39" t="s">
        <v>34</v>
      </c>
      <c r="C21" s="39"/>
      <c r="D21" s="39"/>
      <c r="E21" s="39"/>
      <c r="F21" s="39"/>
      <c r="G21" s="39"/>
    </row>
    <row r="22" spans="1:7" ht="13.5" customHeight="1" x14ac:dyDescent="0.25">
      <c r="A22" s="40" t="s">
        <v>35</v>
      </c>
      <c r="B22" s="41" t="s">
        <v>36</v>
      </c>
      <c r="C22" s="41"/>
      <c r="D22" s="41"/>
      <c r="E22" s="41"/>
      <c r="F22" s="41"/>
      <c r="G22" s="41"/>
    </row>
    <row r="23" spans="1:7" ht="15" customHeight="1" x14ac:dyDescent="0.25">
      <c r="A23" s="42"/>
      <c r="B23" s="43" t="s">
        <v>37</v>
      </c>
      <c r="C23" s="44"/>
      <c r="D23" s="44"/>
      <c r="E23" s="44"/>
      <c r="F23" s="45"/>
      <c r="G23" s="45"/>
    </row>
    <row r="24" spans="1:7" x14ac:dyDescent="0.25">
      <c r="A24" s="30">
        <v>7</v>
      </c>
      <c r="B24" s="31" t="s">
        <v>38</v>
      </c>
      <c r="C24" s="31"/>
      <c r="D24" s="31"/>
      <c r="E24" s="31"/>
      <c r="F24" s="31"/>
      <c r="G24" s="31"/>
    </row>
    <row r="25" spans="1:7" ht="13.5" customHeight="1" x14ac:dyDescent="0.25">
      <c r="A25" s="30"/>
      <c r="B25" s="46" t="s">
        <v>39</v>
      </c>
      <c r="C25" s="46"/>
      <c r="D25" s="46"/>
      <c r="E25" s="46"/>
      <c r="F25" s="46"/>
      <c r="G25" s="46"/>
    </row>
    <row r="26" spans="1:7" ht="15" customHeight="1" x14ac:dyDescent="0.25">
      <c r="A26" s="30">
        <v>8</v>
      </c>
      <c r="B26" s="47" t="s">
        <v>40</v>
      </c>
      <c r="C26" s="47"/>
      <c r="D26" s="47"/>
      <c r="E26" s="4"/>
    </row>
    <row r="27" spans="1:7" x14ac:dyDescent="0.25">
      <c r="A27" s="40" t="s">
        <v>35</v>
      </c>
      <c r="B27" s="41" t="s">
        <v>41</v>
      </c>
      <c r="C27" s="41"/>
      <c r="D27" s="41"/>
      <c r="E27" s="41"/>
      <c r="F27" s="41"/>
      <c r="G27" s="41"/>
    </row>
    <row r="28" spans="1:7" x14ac:dyDescent="0.25">
      <c r="A28" s="48">
        <v>1</v>
      </c>
      <c r="B28" s="49" t="s">
        <v>42</v>
      </c>
      <c r="C28" s="49"/>
      <c r="D28" s="49"/>
      <c r="E28" s="49"/>
      <c r="F28" s="49"/>
      <c r="G28" s="49"/>
    </row>
    <row r="29" spans="1:7" ht="7.5" customHeight="1" x14ac:dyDescent="0.25">
      <c r="A29" s="42"/>
      <c r="B29" s="50"/>
      <c r="C29" s="50"/>
      <c r="D29" s="50"/>
      <c r="E29" s="50"/>
      <c r="F29" s="50"/>
      <c r="G29" s="50"/>
    </row>
    <row r="30" spans="1:7" ht="8.25" hidden="1" customHeight="1" x14ac:dyDescent="0.25">
      <c r="A30" s="51"/>
    </row>
    <row r="31" spans="1:7" ht="15.75" customHeight="1" x14ac:dyDescent="0.25">
      <c r="A31" s="30">
        <v>9</v>
      </c>
      <c r="B31" s="31" t="s">
        <v>43</v>
      </c>
      <c r="C31" s="31"/>
      <c r="D31" s="31"/>
      <c r="E31" s="35" t="s">
        <v>44</v>
      </c>
      <c r="G31" s="4"/>
    </row>
    <row r="32" spans="1:7" ht="16.5" customHeight="1" x14ac:dyDescent="0.25">
      <c r="A32" s="40" t="s">
        <v>35</v>
      </c>
      <c r="B32" s="52" t="s">
        <v>45</v>
      </c>
      <c r="C32" s="52" t="s">
        <v>46</v>
      </c>
      <c r="D32" s="52" t="s">
        <v>47</v>
      </c>
      <c r="E32" s="52" t="s">
        <v>48</v>
      </c>
    </row>
    <row r="33" spans="1:9" ht="11.25" customHeight="1" x14ac:dyDescent="0.25">
      <c r="A33" s="40">
        <v>1</v>
      </c>
      <c r="B33" s="40">
        <v>2</v>
      </c>
      <c r="C33" s="40">
        <v>3</v>
      </c>
      <c r="D33" s="40">
        <v>4</v>
      </c>
      <c r="E33" s="40">
        <v>6</v>
      </c>
    </row>
    <row r="34" spans="1:9" ht="38.25" customHeight="1" x14ac:dyDescent="0.25">
      <c r="A34" s="48">
        <v>1</v>
      </c>
      <c r="B34" s="53" t="str">
        <f>B28</f>
        <v>Забезпечення виконання наданих законодавством повноважень у сфері культури та мистецтва</v>
      </c>
      <c r="C34" s="54">
        <v>4730100</v>
      </c>
      <c r="D34" s="54"/>
      <c r="E34" s="54">
        <f>C34+D34</f>
        <v>4730100</v>
      </c>
      <c r="I34" s="55"/>
    </row>
    <row r="35" spans="1:9" x14ac:dyDescent="0.25">
      <c r="A35" s="56" t="s">
        <v>48</v>
      </c>
      <c r="B35" s="56"/>
      <c r="C35" s="54">
        <f>C34</f>
        <v>4730100</v>
      </c>
      <c r="D35" s="54"/>
      <c r="E35" s="54">
        <f>E34</f>
        <v>4730100</v>
      </c>
    </row>
    <row r="36" spans="1:9" ht="13.5" customHeight="1" x14ac:dyDescent="0.25">
      <c r="A36" s="57">
        <v>10</v>
      </c>
      <c r="B36" s="58" t="s">
        <v>49</v>
      </c>
      <c r="C36" s="58"/>
      <c r="D36" s="58"/>
      <c r="E36" s="58"/>
      <c r="F36" s="58"/>
      <c r="G36" s="58"/>
    </row>
    <row r="37" spans="1:9" ht="13.5" customHeight="1" x14ac:dyDescent="0.25">
      <c r="A37" s="59"/>
      <c r="B37" s="60" t="s">
        <v>50</v>
      </c>
      <c r="C37" s="60" t="s">
        <v>46</v>
      </c>
      <c r="D37" s="60" t="s">
        <v>47</v>
      </c>
      <c r="E37" s="61"/>
      <c r="F37" s="59"/>
      <c r="G37" s="59"/>
    </row>
    <row r="38" spans="1:9" ht="6.75" customHeight="1" x14ac:dyDescent="0.25">
      <c r="A38" s="59"/>
      <c r="B38" s="60">
        <v>1</v>
      </c>
      <c r="C38" s="60">
        <v>2</v>
      </c>
      <c r="D38" s="60">
        <v>3</v>
      </c>
      <c r="E38" s="61"/>
      <c r="F38" s="59"/>
      <c r="G38" s="59"/>
    </row>
    <row r="39" spans="1:9" ht="8.25" customHeight="1" x14ac:dyDescent="0.25">
      <c r="A39" s="59"/>
      <c r="B39" s="62" t="s">
        <v>48</v>
      </c>
      <c r="C39" s="62"/>
      <c r="D39" s="62"/>
      <c r="E39" s="63"/>
      <c r="F39" s="59"/>
      <c r="G39" s="59"/>
    </row>
    <row r="40" spans="1:9" x14ac:dyDescent="0.25">
      <c r="A40" s="30">
        <v>11</v>
      </c>
      <c r="B40" s="31" t="s">
        <v>51</v>
      </c>
      <c r="C40" s="31"/>
      <c r="D40" s="31"/>
      <c r="E40" s="31"/>
      <c r="F40" s="31"/>
      <c r="G40" s="31"/>
    </row>
    <row r="41" spans="1:9" ht="15.75" customHeight="1" x14ac:dyDescent="0.25">
      <c r="A41" s="40" t="s">
        <v>35</v>
      </c>
      <c r="B41" s="48" t="s">
        <v>52</v>
      </c>
      <c r="C41" s="48" t="s">
        <v>53</v>
      </c>
      <c r="D41" s="48" t="s">
        <v>54</v>
      </c>
      <c r="E41" s="48" t="s">
        <v>46</v>
      </c>
      <c r="F41" s="48" t="s">
        <v>47</v>
      </c>
      <c r="G41" s="48" t="s">
        <v>48</v>
      </c>
    </row>
    <row r="42" spans="1:9" ht="12" customHeight="1" x14ac:dyDescent="0.25">
      <c r="A42" s="40">
        <v>1</v>
      </c>
      <c r="B42" s="40">
        <v>2</v>
      </c>
      <c r="C42" s="40">
        <v>3</v>
      </c>
      <c r="D42" s="40">
        <v>4</v>
      </c>
      <c r="E42" s="40"/>
      <c r="F42" s="40">
        <v>6</v>
      </c>
      <c r="G42" s="40">
        <v>7</v>
      </c>
    </row>
    <row r="43" spans="1:9" ht="13.5" customHeight="1" x14ac:dyDescent="0.25">
      <c r="A43" s="48">
        <v>1</v>
      </c>
      <c r="B43" s="64" t="str">
        <f>B34</f>
        <v>Забезпечення виконання наданих законодавством повноважень у сфері культури та мистецтва</v>
      </c>
      <c r="C43" s="65"/>
      <c r="D43" s="65"/>
      <c r="E43" s="65"/>
      <c r="F43" s="65"/>
      <c r="G43" s="66"/>
    </row>
    <row r="44" spans="1:9" ht="14.25" customHeight="1" x14ac:dyDescent="0.25">
      <c r="A44" s="48">
        <v>1</v>
      </c>
      <c r="B44" s="67" t="s">
        <v>55</v>
      </c>
      <c r="C44" s="42"/>
      <c r="D44" s="42"/>
      <c r="E44" s="42"/>
      <c r="F44" s="42"/>
      <c r="G44" s="42"/>
    </row>
    <row r="45" spans="1:9" ht="13.5" customHeight="1" x14ac:dyDescent="0.25">
      <c r="A45" s="48"/>
      <c r="B45" s="68" t="s">
        <v>56</v>
      </c>
      <c r="C45" s="52" t="s">
        <v>57</v>
      </c>
      <c r="D45" s="52" t="s">
        <v>58</v>
      </c>
      <c r="E45" s="48">
        <v>10</v>
      </c>
      <c r="F45" s="69"/>
      <c r="G45" s="69">
        <f>SUM(E45:F45)</f>
        <v>10</v>
      </c>
    </row>
    <row r="46" spans="1:9" ht="12" customHeight="1" x14ac:dyDescent="0.25">
      <c r="A46" s="48">
        <v>2</v>
      </c>
      <c r="B46" s="67" t="s">
        <v>59</v>
      </c>
      <c r="C46" s="52"/>
      <c r="D46" s="52"/>
      <c r="E46" s="42"/>
      <c r="F46" s="69"/>
      <c r="G46" s="69"/>
    </row>
    <row r="47" spans="1:9" ht="30" customHeight="1" x14ac:dyDescent="0.25">
      <c r="A47" s="48"/>
      <c r="B47" s="70" t="s">
        <v>60</v>
      </c>
      <c r="C47" s="52" t="s">
        <v>57</v>
      </c>
      <c r="D47" s="52" t="s">
        <v>61</v>
      </c>
      <c r="E47" s="71">
        <v>800</v>
      </c>
      <c r="F47" s="72"/>
      <c r="G47" s="73">
        <f>SUM(E47:F47)</f>
        <v>800</v>
      </c>
    </row>
    <row r="48" spans="1:9" ht="29.25" customHeight="1" x14ac:dyDescent="0.25">
      <c r="A48" s="48"/>
      <c r="B48" s="70" t="s">
        <v>62</v>
      </c>
      <c r="C48" s="52" t="s">
        <v>57</v>
      </c>
      <c r="D48" s="52" t="s">
        <v>61</v>
      </c>
      <c r="E48" s="71">
        <v>800</v>
      </c>
      <c r="F48" s="72"/>
      <c r="G48" s="73">
        <f>SUM(E48:F48)</f>
        <v>800</v>
      </c>
    </row>
    <row r="49" spans="1:8" ht="27" customHeight="1" x14ac:dyDescent="0.25">
      <c r="A49" s="68"/>
      <c r="B49" s="70" t="s">
        <v>63</v>
      </c>
      <c r="C49" s="52" t="s">
        <v>57</v>
      </c>
      <c r="D49" s="52" t="s">
        <v>61</v>
      </c>
      <c r="E49" s="71">
        <v>30</v>
      </c>
      <c r="F49" s="72"/>
      <c r="G49" s="73">
        <f>SUM(E49:F49)</f>
        <v>30</v>
      </c>
    </row>
    <row r="50" spans="1:8" ht="14.25" customHeight="1" x14ac:dyDescent="0.25">
      <c r="A50" s="48">
        <v>3</v>
      </c>
      <c r="B50" s="67" t="s">
        <v>64</v>
      </c>
      <c r="C50" s="52"/>
      <c r="D50" s="52"/>
      <c r="E50" s="42"/>
      <c r="F50" s="69"/>
      <c r="G50" s="48"/>
    </row>
    <row r="51" spans="1:8" ht="28.5" customHeight="1" x14ac:dyDescent="0.25">
      <c r="A51" s="48"/>
      <c r="B51" s="74" t="s">
        <v>65</v>
      </c>
      <c r="C51" s="52" t="s">
        <v>57</v>
      </c>
      <c r="D51" s="75" t="s">
        <v>66</v>
      </c>
      <c r="E51" s="76">
        <f>E47/E45</f>
        <v>80</v>
      </c>
      <c r="F51" s="69"/>
      <c r="G51" s="76">
        <f>SUM(E51:F51)</f>
        <v>80</v>
      </c>
    </row>
    <row r="52" spans="1:8" ht="39.75" customHeight="1" x14ac:dyDescent="0.25">
      <c r="A52" s="48"/>
      <c r="B52" s="74" t="s">
        <v>67</v>
      </c>
      <c r="C52" s="52" t="s">
        <v>57</v>
      </c>
      <c r="D52" s="75" t="s">
        <v>66</v>
      </c>
      <c r="E52" s="76">
        <f>E48/10</f>
        <v>80</v>
      </c>
      <c r="F52" s="77"/>
      <c r="G52" s="76">
        <f>SUM(E52:F52)</f>
        <v>80</v>
      </c>
    </row>
    <row r="53" spans="1:8" ht="26.25" x14ac:dyDescent="0.25">
      <c r="A53" s="48"/>
      <c r="B53" s="70" t="s">
        <v>68</v>
      </c>
      <c r="C53" s="75" t="s">
        <v>69</v>
      </c>
      <c r="D53" s="75" t="s">
        <v>66</v>
      </c>
      <c r="E53" s="78">
        <f>C34/10/1000</f>
        <v>473.01</v>
      </c>
      <c r="F53" s="69"/>
      <c r="G53" s="78">
        <f>SUM(E53:F53)</f>
        <v>473.01</v>
      </c>
      <c r="H53" s="79"/>
    </row>
    <row r="54" spans="1:8" ht="15.75" x14ac:dyDescent="0.25">
      <c r="A54" s="48">
        <v>4</v>
      </c>
      <c r="B54" s="67" t="s">
        <v>70</v>
      </c>
      <c r="C54" s="52"/>
      <c r="D54" s="52"/>
      <c r="E54" s="42"/>
      <c r="F54" s="69"/>
      <c r="G54" s="69"/>
    </row>
    <row r="55" spans="1:8" ht="27" customHeight="1" x14ac:dyDescent="0.25">
      <c r="A55" s="68"/>
      <c r="B55" s="70" t="s">
        <v>71</v>
      </c>
      <c r="C55" s="52" t="s">
        <v>72</v>
      </c>
      <c r="D55" s="52" t="s">
        <v>66</v>
      </c>
      <c r="E55" s="48">
        <v>100</v>
      </c>
      <c r="F55" s="69"/>
      <c r="G55" s="69">
        <f>SUM(E55:F55)</f>
        <v>100</v>
      </c>
    </row>
    <row r="56" spans="1:8" ht="15.75" customHeight="1" x14ac:dyDescent="0.25">
      <c r="A56" s="31" t="s">
        <v>73</v>
      </c>
      <c r="B56" s="31"/>
      <c r="C56" s="31"/>
      <c r="D56" s="37"/>
      <c r="E56" s="37"/>
      <c r="F56" s="80"/>
      <c r="G56" s="80"/>
    </row>
    <row r="57" spans="1:8" ht="15.75" customHeight="1" x14ac:dyDescent="0.25">
      <c r="A57" s="31" t="s">
        <v>74</v>
      </c>
      <c r="B57" s="31"/>
      <c r="C57" s="31"/>
      <c r="D57" s="81"/>
      <c r="E57" s="81"/>
      <c r="F57" s="82" t="s">
        <v>75</v>
      </c>
      <c r="G57" s="82"/>
    </row>
    <row r="58" spans="1:8" ht="14.25" customHeight="1" x14ac:dyDescent="0.25">
      <c r="A58" s="83"/>
      <c r="B58" s="37"/>
      <c r="C58" s="80"/>
      <c r="D58" s="57" t="s">
        <v>76</v>
      </c>
      <c r="E58" s="57"/>
      <c r="F58" s="84" t="s">
        <v>77</v>
      </c>
      <c r="G58" s="84"/>
    </row>
    <row r="59" spans="1:8" ht="14.25" customHeight="1" x14ac:dyDescent="0.25">
      <c r="A59" s="31" t="s">
        <v>78</v>
      </c>
      <c r="B59" s="31"/>
      <c r="C59" s="31"/>
      <c r="D59" s="57"/>
      <c r="E59" s="57"/>
      <c r="F59" s="85"/>
      <c r="G59" s="85"/>
    </row>
    <row r="60" spans="1:8" ht="15.75" customHeight="1" x14ac:dyDescent="0.25">
      <c r="A60" s="31" t="s">
        <v>79</v>
      </c>
      <c r="B60" s="31"/>
      <c r="C60" s="31"/>
      <c r="D60" s="81"/>
      <c r="E60" s="81"/>
      <c r="F60" s="82" t="s">
        <v>80</v>
      </c>
      <c r="G60" s="82"/>
    </row>
    <row r="61" spans="1:8" ht="13.5" customHeight="1" x14ac:dyDescent="0.25">
      <c r="A61" s="37"/>
      <c r="B61" s="86"/>
      <c r="C61" s="30"/>
      <c r="D61" s="87" t="s">
        <v>76</v>
      </c>
      <c r="E61" s="87"/>
      <c r="F61" s="88" t="s">
        <v>77</v>
      </c>
      <c r="G61" s="88"/>
    </row>
    <row r="62" spans="1:8" x14ac:dyDescent="0.25">
      <c r="A62" s="80"/>
      <c r="B62" s="80"/>
      <c r="C62" s="80"/>
      <c r="D62" s="80"/>
      <c r="E62" s="80"/>
      <c r="F62" s="80"/>
      <c r="G62" s="80"/>
    </row>
  </sheetData>
  <mergeCells count="40">
    <mergeCell ref="A59:C59"/>
    <mergeCell ref="A60:C60"/>
    <mergeCell ref="F60:G60"/>
    <mergeCell ref="F61:G61"/>
    <mergeCell ref="B40:G40"/>
    <mergeCell ref="B43:G43"/>
    <mergeCell ref="A56:C56"/>
    <mergeCell ref="A57:C57"/>
    <mergeCell ref="F57:G57"/>
    <mergeCell ref="F58:G58"/>
    <mergeCell ref="B27:G27"/>
    <mergeCell ref="B28:G28"/>
    <mergeCell ref="B29:G29"/>
    <mergeCell ref="B31:D31"/>
    <mergeCell ref="A35:B35"/>
    <mergeCell ref="B36:G36"/>
    <mergeCell ref="B21:G21"/>
    <mergeCell ref="B22:G22"/>
    <mergeCell ref="B23:E23"/>
    <mergeCell ref="B24:G24"/>
    <mergeCell ref="B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conditionalFormatting sqref="B23">
    <cfRule type="cellIs" dxfId="0" priority="1" stopIfTrue="1" operator="equal">
      <formula>$D22</formula>
    </cfRule>
  </conditionalFormatting>
  <pageMargins left="0.19685039370078741" right="0.15748031496062992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2024-08-22T07:09:31Z</dcterms:created>
  <dcterms:modified xsi:type="dcterms:W3CDTF">2024-08-22T07:10:14Z</dcterms:modified>
</cp:coreProperties>
</file>