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ТІЦ (2)" sheetId="1" r:id="rId1"/>
  </sheets>
  <definedNames>
    <definedName name="_xlnm.Print_Area" localSheetId="0">'ТІЦ (2)'!$A$1:$G$69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59" i="1"/>
  <c r="G58" i="1"/>
  <c r="G57" i="1"/>
  <c r="G56" i="1"/>
  <c r="G51" i="1"/>
  <c r="G50" i="1"/>
  <c r="E49" i="1"/>
  <c r="G49" i="1" s="1"/>
  <c r="B46" i="1"/>
  <c r="C40" i="1"/>
  <c r="C41" i="1" s="1"/>
  <c r="E41" i="1" s="1"/>
  <c r="D35" i="1"/>
  <c r="E34" i="1"/>
  <c r="E35" i="1" s="1"/>
  <c r="D17" i="1" s="1"/>
  <c r="C34" i="1"/>
  <c r="E53" i="1" s="1"/>
  <c r="C18" i="1"/>
  <c r="G13" i="1"/>
  <c r="C13" i="1"/>
  <c r="B13" i="1"/>
  <c r="E61" i="1" l="1"/>
  <c r="G61" i="1" s="1"/>
  <c r="G53" i="1"/>
  <c r="E62" i="1"/>
  <c r="G62" i="1" s="1"/>
  <c r="C35" i="1"/>
  <c r="G17" i="1" s="1"/>
  <c r="E40" i="1"/>
</calcChain>
</file>

<file path=xl/sharedStrings.xml><?xml version="1.0" encoding="utf-8"?>
<sst xmlns="http://schemas.openxmlformats.org/spreadsheetml/2006/main" count="126" uniqueCount="92">
  <si>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</si>
  <si>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</si>
  <si>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</si>
  <si>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</si>
  <si>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</si>
  <si>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11.04.2024  року</t>
  </si>
  <si>
    <t>№</t>
  </si>
  <si>
    <t>Паспорт № 14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</si>
  <si>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</si>
  <si>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</si>
  <si>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</si>
  <si>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</si>
  <si>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</si>
  <si>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</si>
  <si>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</si>
  <si>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</si>
  <si>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</si>
  <si>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</si>
  <si>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0470</t>
  </si>
  <si>
    <t>Реалізація програм і заходів в галузі туризму та курортів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</si>
  <si>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</si>
  <si>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</si>
  <si>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</si>
  <si>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</si>
  <si>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</si>
  <si>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</si>
  <si>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</si>
  <si>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</si>
  <si>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</si>
  <si>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</si>
  <si>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</si>
  <si>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"Про внесення змін до бюджету Дрогобицької міської територіальної громади" від 09.04.2024.№ 2329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</si>
  <si>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</si>
  <si>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</si>
  <si>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</si>
  <si>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</si>
  <si>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Реалізація державної політики, спрямована на забезпечення розвитку туризму в м. Дрогобичі</t>
  </si>
  <si>
    <t>Мета бюджетної програми:</t>
  </si>
  <si>
    <t>Підвищення конкурентоздатності міста задля добробуту жителів, формування позитивного сприйняття м. Дрогобича</t>
  </si>
  <si>
    <t>Завдання бюджетної програми:</t>
  </si>
  <si>
    <t>Завдання</t>
  </si>
  <si>
    <t>Промоція міста, поширення позитивних знань про місто в Україні та в світі.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</si>
  <si>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</si>
  <si>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</si>
  <si>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</si>
  <si>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</si>
  <si>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</si>
  <si>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</si>
  <si>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підприємства "Туристично-інформаційного центру м. Дрогобича"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</si>
  <si>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</si>
  <si>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</si>
  <si>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"Розвиток культури та туризму у Дрогобицькій міській територіальній громаді на 2022-2024 роки" на 2024р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</si>
  <si>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</si>
  <si>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</si>
  <si>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</si>
  <si>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</si>
  <si>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</si>
  <si>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</si>
  <si>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Кількість установ </t>
  </si>
  <si>
    <t>од.</t>
  </si>
  <si>
    <t>Звітність установ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</si>
  <si>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</si>
  <si>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</si>
  <si>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</si>
  <si>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                  </t>
  </si>
  <si>
    <t xml:space="preserve"> - спеціалістів</t>
  </si>
  <si>
    <t xml:space="preserve"> - робітників</t>
  </si>
  <si>
    <t>видатки загального фонду на забезпечення діяльності</t>
  </si>
  <si>
    <t>грн</t>
  </si>
  <si>
    <t>кошторис</t>
  </si>
  <si>
    <t>продукту</t>
  </si>
  <si>
    <t>кількість проведених екскурсій</t>
  </si>
  <si>
    <t>од</t>
  </si>
  <si>
    <t>План роботи</t>
  </si>
  <si>
    <t>кількість заходів</t>
  </si>
  <si>
    <t>кількість туристів, що скористалися послугами центру</t>
  </si>
  <si>
    <t>кількість ВПО, які скористалися послугами центру</t>
  </si>
  <si>
    <t>ефективності</t>
  </si>
  <si>
    <t>Середні витрати на утримання  однієї  штатної  одиниці</t>
  </si>
  <si>
    <t>Розрахунок</t>
  </si>
  <si>
    <t>Середні витрати на проведення однієї екскурсії, заходу</t>
  </si>
  <si>
    <t>якості</t>
  </si>
  <si>
    <t>динаміка збільшення кількості проведених екскурсій, заходів в плановому періоді по відношенню до факт показника попереднього періоду</t>
  </si>
  <si>
    <t>%</t>
  </si>
  <si>
    <t>Керівник установи головного розпорядника</t>
  </si>
  <si>
    <t>Володимир ХАНАС</t>
  </si>
  <si>
    <t>бюджетних коштів/ 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</si>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</sst>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  <numFmt numFmtId="168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2" borderId="4" xfId="0" applyFont="1" applyFill="1" applyBorder="1" applyAlignment="1">
      <alignment horizontal="left" wrapText="1"/>
    </xf>
    <xf numFmtId="0" fontId="20" fillId="2" borderId="5" xfId="0" applyFont="1" applyFill="1" applyBorder="1" applyAlignment="1">
      <alignment horizontal="left" wrapText="1"/>
    </xf>
    <xf numFmtId="0" fontId="20" fillId="2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/>
    <xf numFmtId="0" fontId="21" fillId="2" borderId="3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 vertical="center" wrapText="1"/>
    </xf>
    <xf numFmtId="167" fontId="24" fillId="2" borderId="3" xfId="0" applyNumberFormat="1" applyFont="1" applyFill="1" applyBorder="1" applyAlignment="1">
      <alignment horizontal="center" vertical="center"/>
    </xf>
    <xf numFmtId="3" fontId="25" fillId="2" borderId="3" xfId="0" applyNumberFormat="1" applyFont="1" applyFill="1" applyBorder="1" applyAlignment="1">
      <alignment horizontal="right" vertical="center" wrapText="1"/>
    </xf>
    <xf numFmtId="168" fontId="24" fillId="2" borderId="3" xfId="0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166" fontId="24" fillId="2" borderId="3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3" fontId="24" fillId="2" borderId="3" xfId="0" applyNumberFormat="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left" vertical="center" wrapText="1"/>
    </xf>
    <xf numFmtId="0" fontId="28" fillId="2" borderId="5" xfId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166" fontId="29" fillId="2" borderId="5" xfId="0" applyNumberFormat="1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3" fontId="29" fillId="2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center"/>
    </xf>
    <xf numFmtId="0" fontId="24" fillId="2" borderId="5" xfId="0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24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166" fontId="24" fillId="0" borderId="3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3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67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vertical="center"/>
    </xf>
    <xf numFmtId="167" fontId="24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workbookViewId="0">
      <selection activeCell="B20" sqref="B20:G20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36" customHeight="1" x14ac:dyDescent="0.25">
      <c r="A15" s="28" t="s">
        <v>17</v>
      </c>
      <c r="B15" s="29">
        <v>1017622</v>
      </c>
      <c r="C15" s="29">
        <v>7622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x14ac:dyDescent="0.25">
      <c r="A17" s="37" t="s">
        <v>24</v>
      </c>
      <c r="B17" s="38" t="s">
        <v>25</v>
      </c>
      <c r="C17" s="38"/>
      <c r="D17" s="39">
        <f>E35</f>
        <v>1270575</v>
      </c>
      <c r="E17" s="40" t="s">
        <v>26</v>
      </c>
      <c r="F17" s="40"/>
      <c r="G17" s="41">
        <f>C35</f>
        <v>1270575</v>
      </c>
    </row>
    <row r="18" spans="1:13" ht="15.75" x14ac:dyDescent="0.25">
      <c r="A18" s="42"/>
      <c r="B18" s="43" t="s">
        <v>27</v>
      </c>
      <c r="C18" s="44">
        <f>D35</f>
        <v>0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63.75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38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39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40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41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42</v>
      </c>
      <c r="C31" s="64"/>
      <c r="D31" s="64"/>
      <c r="E31" s="65" t="s">
        <v>43</v>
      </c>
      <c r="F31" s="33"/>
      <c r="G31" s="45"/>
    </row>
    <row r="32" spans="1:13" ht="28.5" customHeight="1" x14ac:dyDescent="0.25">
      <c r="A32" s="48" t="s">
        <v>34</v>
      </c>
      <c r="B32" s="58" t="s">
        <v>44</v>
      </c>
      <c r="C32" s="58" t="s">
        <v>45</v>
      </c>
      <c r="D32" s="58" t="s">
        <v>46</v>
      </c>
      <c r="E32" s="58" t="s">
        <v>47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27.75" customHeight="1" x14ac:dyDescent="0.25">
      <c r="A34" s="58">
        <v>1</v>
      </c>
      <c r="B34" s="66" t="s">
        <v>48</v>
      </c>
      <c r="C34" s="67">
        <f>900000+370575</f>
        <v>1270575</v>
      </c>
      <c r="D34" s="68"/>
      <c r="E34" s="68">
        <f>C34+D34</f>
        <v>1270575</v>
      </c>
      <c r="F34" s="33"/>
      <c r="G34" s="69"/>
    </row>
    <row r="35" spans="1:10" ht="16.5" customHeight="1" x14ac:dyDescent="0.25">
      <c r="A35" s="70" t="s">
        <v>47</v>
      </c>
      <c r="B35" s="70"/>
      <c r="C35" s="71">
        <f>SUM(C34:C34)</f>
        <v>1270575</v>
      </c>
      <c r="D35" s="71">
        <f>SUM(D34:D34)</f>
        <v>0</v>
      </c>
      <c r="E35" s="71">
        <f>SUM(E34:E34)</f>
        <v>1270575</v>
      </c>
      <c r="F35" s="33"/>
      <c r="G35" s="33"/>
    </row>
    <row r="36" spans="1:10" ht="10.5" customHeight="1" x14ac:dyDescent="0.25">
      <c r="A36" s="63"/>
      <c r="B36" s="33"/>
      <c r="C36" s="33"/>
      <c r="D36" s="33"/>
      <c r="E36" s="33"/>
      <c r="F36" s="33"/>
      <c r="G36" s="33"/>
    </row>
    <row r="37" spans="1:10" ht="15.75" customHeight="1" x14ac:dyDescent="0.25">
      <c r="A37" s="72">
        <v>10</v>
      </c>
      <c r="B37" s="73" t="s">
        <v>49</v>
      </c>
      <c r="C37" s="73"/>
      <c r="D37" s="73"/>
      <c r="E37" s="73"/>
      <c r="F37" s="74" t="s">
        <v>43</v>
      </c>
      <c r="G37" s="33"/>
    </row>
    <row r="38" spans="1:10" ht="14.25" customHeight="1" x14ac:dyDescent="0.25">
      <c r="A38" s="75"/>
      <c r="B38" s="48" t="s">
        <v>50</v>
      </c>
      <c r="C38" s="48" t="s">
        <v>45</v>
      </c>
      <c r="D38" s="48" t="s">
        <v>46</v>
      </c>
      <c r="E38" s="48" t="s">
        <v>47</v>
      </c>
      <c r="F38" s="75"/>
      <c r="G38" s="33"/>
    </row>
    <row r="39" spans="1:10" ht="14.25" customHeight="1" x14ac:dyDescent="0.25">
      <c r="A39" s="75"/>
      <c r="B39" s="48">
        <v>1</v>
      </c>
      <c r="C39" s="48">
        <v>2</v>
      </c>
      <c r="D39" s="48">
        <v>3</v>
      </c>
      <c r="E39" s="48">
        <v>4</v>
      </c>
      <c r="F39" s="75"/>
      <c r="G39" s="33"/>
    </row>
    <row r="40" spans="1:10" ht="24.75" customHeight="1" x14ac:dyDescent="0.25">
      <c r="A40" s="75">
        <v>1</v>
      </c>
      <c r="B40" s="76" t="s">
        <v>51</v>
      </c>
      <c r="C40" s="77">
        <f>900000+370575</f>
        <v>1270575</v>
      </c>
      <c r="D40" s="77"/>
      <c r="E40" s="77">
        <f>C40+D40</f>
        <v>1270575</v>
      </c>
      <c r="F40" s="75"/>
      <c r="G40" s="33"/>
    </row>
    <row r="41" spans="1:10" ht="14.25" customHeight="1" x14ac:dyDescent="0.25">
      <c r="A41" s="75"/>
      <c r="B41" s="76" t="s">
        <v>47</v>
      </c>
      <c r="C41" s="77">
        <f>C40</f>
        <v>1270575</v>
      </c>
      <c r="D41" s="77"/>
      <c r="E41" s="77">
        <f>C41+D41</f>
        <v>1270575</v>
      </c>
      <c r="F41" s="75"/>
      <c r="G41" s="33"/>
    </row>
    <row r="42" spans="1:10" ht="10.5" customHeight="1" x14ac:dyDescent="0.25">
      <c r="A42" s="63"/>
      <c r="B42" s="33"/>
      <c r="C42" s="33"/>
      <c r="D42" s="33"/>
      <c r="E42" s="78"/>
      <c r="F42" s="33"/>
      <c r="G42" s="33"/>
    </row>
    <row r="43" spans="1:10" x14ac:dyDescent="0.25">
      <c r="A43" s="37">
        <v>11</v>
      </c>
      <c r="B43" s="47" t="s">
        <v>52</v>
      </c>
      <c r="C43" s="47"/>
      <c r="D43" s="47"/>
      <c r="E43" s="47"/>
      <c r="F43" s="47"/>
      <c r="G43" s="47"/>
    </row>
    <row r="44" spans="1:10" ht="21.75" customHeight="1" x14ac:dyDescent="0.25">
      <c r="A44" s="48" t="s">
        <v>34</v>
      </c>
      <c r="B44" s="58" t="s">
        <v>53</v>
      </c>
      <c r="C44" s="58" t="s">
        <v>54</v>
      </c>
      <c r="D44" s="58" t="s">
        <v>55</v>
      </c>
      <c r="E44" s="58" t="s">
        <v>45</v>
      </c>
      <c r="F44" s="58" t="s">
        <v>46</v>
      </c>
      <c r="G44" s="58" t="s">
        <v>47</v>
      </c>
    </row>
    <row r="45" spans="1:10" ht="8.25" customHeight="1" x14ac:dyDescent="0.25">
      <c r="A45" s="48">
        <v>1</v>
      </c>
      <c r="B45" s="48">
        <v>2</v>
      </c>
      <c r="C45" s="48">
        <v>3</v>
      </c>
      <c r="D45" s="48">
        <v>4</v>
      </c>
      <c r="E45" s="48">
        <v>5</v>
      </c>
      <c r="F45" s="48">
        <v>6</v>
      </c>
      <c r="G45" s="48">
        <v>7</v>
      </c>
    </row>
    <row r="46" spans="1:10" ht="17.25" customHeight="1" x14ac:dyDescent="0.25">
      <c r="A46" s="79">
        <v>1</v>
      </c>
      <c r="B46" s="80" t="str">
        <f>B34</f>
        <v>Фінансова підтримка  Комунального підприємства "Туристично-інформаційного центру м. Дрогобича"</v>
      </c>
      <c r="C46" s="81"/>
      <c r="D46" s="81"/>
      <c r="E46" s="81"/>
      <c r="F46" s="81"/>
      <c r="G46" s="82"/>
    </row>
    <row r="47" spans="1:10" ht="12.75" customHeight="1" x14ac:dyDescent="0.25">
      <c r="A47" s="83">
        <v>1</v>
      </c>
      <c r="B47" s="84" t="s">
        <v>56</v>
      </c>
      <c r="C47" s="85"/>
      <c r="D47" s="85"/>
      <c r="E47" s="85"/>
      <c r="F47" s="85"/>
      <c r="G47" s="85"/>
      <c r="J47" s="1" t="s">
        <v>57</v>
      </c>
    </row>
    <row r="48" spans="1:10" ht="15.75" customHeight="1" x14ac:dyDescent="0.25">
      <c r="A48" s="83"/>
      <c r="B48" s="86" t="s">
        <v>58</v>
      </c>
      <c r="C48" s="87" t="s">
        <v>59</v>
      </c>
      <c r="D48" s="88" t="s">
        <v>60</v>
      </c>
      <c r="E48" s="89">
        <v>1</v>
      </c>
      <c r="F48" s="89"/>
      <c r="G48" s="89">
        <v>1</v>
      </c>
    </row>
    <row r="49" spans="1:9" ht="12" customHeight="1" x14ac:dyDescent="0.25">
      <c r="A49" s="83"/>
      <c r="B49" s="86" t="s">
        <v>61</v>
      </c>
      <c r="C49" s="88" t="s">
        <v>59</v>
      </c>
      <c r="D49" s="88" t="s">
        <v>60</v>
      </c>
      <c r="E49" s="90">
        <f>SUM(E50:E52)</f>
        <v>5</v>
      </c>
      <c r="F49" s="91"/>
      <c r="G49" s="92">
        <f>E49</f>
        <v>5</v>
      </c>
    </row>
    <row r="50" spans="1:9" ht="13.5" customHeight="1" x14ac:dyDescent="0.25">
      <c r="A50" s="83"/>
      <c r="B50" s="93" t="s">
        <v>62</v>
      </c>
      <c r="C50" s="88" t="s">
        <v>59</v>
      </c>
      <c r="D50" s="88" t="s">
        <v>63</v>
      </c>
      <c r="E50" s="94">
        <v>1</v>
      </c>
      <c r="F50" s="91"/>
      <c r="G50" s="92">
        <f>E50</f>
        <v>1</v>
      </c>
      <c r="I50" s="1" t="s">
        <v>64</v>
      </c>
    </row>
    <row r="51" spans="1:9" ht="13.5" customHeight="1" x14ac:dyDescent="0.25">
      <c r="A51" s="83"/>
      <c r="B51" s="93" t="s">
        <v>65</v>
      </c>
      <c r="C51" s="88" t="s">
        <v>59</v>
      </c>
      <c r="D51" s="88" t="s">
        <v>63</v>
      </c>
      <c r="E51" s="94">
        <v>4</v>
      </c>
      <c r="F51" s="91"/>
      <c r="G51" s="92">
        <f>E51</f>
        <v>4</v>
      </c>
    </row>
    <row r="52" spans="1:9" ht="11.25" customHeight="1" x14ac:dyDescent="0.25">
      <c r="A52" s="83"/>
      <c r="B52" s="93" t="s">
        <v>66</v>
      </c>
      <c r="C52" s="88" t="s">
        <v>59</v>
      </c>
      <c r="D52" s="88" t="s">
        <v>63</v>
      </c>
      <c r="E52" s="94"/>
      <c r="F52" s="91"/>
      <c r="G52" s="92"/>
    </row>
    <row r="53" spans="1:9" ht="12.75" customHeight="1" x14ac:dyDescent="0.25">
      <c r="A53" s="95"/>
      <c r="B53" s="96" t="s">
        <v>67</v>
      </c>
      <c r="C53" s="97" t="s">
        <v>68</v>
      </c>
      <c r="D53" s="98" t="s">
        <v>69</v>
      </c>
      <c r="E53" s="99">
        <f>C34</f>
        <v>1270575</v>
      </c>
      <c r="F53" s="100"/>
      <c r="G53" s="101">
        <f>E53</f>
        <v>1270575</v>
      </c>
    </row>
    <row r="54" spans="1:9" ht="12.75" customHeight="1" x14ac:dyDescent="0.25">
      <c r="A54" s="95"/>
      <c r="B54" s="102"/>
      <c r="C54" s="103"/>
      <c r="D54" s="104"/>
      <c r="E54" s="105"/>
      <c r="F54" s="106"/>
      <c r="G54" s="107"/>
    </row>
    <row r="55" spans="1:9" ht="12.75" customHeight="1" x14ac:dyDescent="0.25">
      <c r="A55" s="108">
        <v>2</v>
      </c>
      <c r="B55" s="109" t="s">
        <v>70</v>
      </c>
      <c r="C55" s="110"/>
      <c r="D55" s="111"/>
      <c r="E55" s="112"/>
      <c r="F55" s="112"/>
      <c r="G55" s="113"/>
    </row>
    <row r="56" spans="1:9" ht="13.5" customHeight="1" x14ac:dyDescent="0.25">
      <c r="A56" s="50"/>
      <c r="B56" s="114" t="s">
        <v>71</v>
      </c>
      <c r="C56" s="98" t="s">
        <v>72</v>
      </c>
      <c r="D56" s="98" t="s">
        <v>73</v>
      </c>
      <c r="E56" s="94">
        <v>260</v>
      </c>
      <c r="F56" s="115"/>
      <c r="G56" s="101">
        <f>E56</f>
        <v>260</v>
      </c>
    </row>
    <row r="57" spans="1:9" ht="13.5" customHeight="1" x14ac:dyDescent="0.25">
      <c r="A57" s="50"/>
      <c r="B57" s="114" t="s">
        <v>74</v>
      </c>
      <c r="C57" s="98" t="s">
        <v>72</v>
      </c>
      <c r="D57" s="98" t="s">
        <v>73</v>
      </c>
      <c r="E57" s="94"/>
      <c r="F57" s="115"/>
      <c r="G57" s="101">
        <f>E57</f>
        <v>0</v>
      </c>
    </row>
    <row r="58" spans="1:9" ht="13.5" customHeight="1" x14ac:dyDescent="0.25">
      <c r="A58" s="50"/>
      <c r="B58" s="114" t="s">
        <v>75</v>
      </c>
      <c r="C58" s="98" t="s">
        <v>72</v>
      </c>
      <c r="D58" s="98" t="s">
        <v>73</v>
      </c>
      <c r="E58" s="94">
        <v>20000</v>
      </c>
      <c r="F58" s="115"/>
      <c r="G58" s="101">
        <f>E58</f>
        <v>20000</v>
      </c>
    </row>
    <row r="59" spans="1:9" ht="13.5" customHeight="1" x14ac:dyDescent="0.25">
      <c r="A59" s="50"/>
      <c r="B59" s="116" t="s">
        <v>76</v>
      </c>
      <c r="C59" s="98" t="s">
        <v>72</v>
      </c>
      <c r="D59" s="98" t="s">
        <v>73</v>
      </c>
      <c r="E59" s="94">
        <v>310</v>
      </c>
      <c r="F59" s="115"/>
      <c r="G59" s="101">
        <f>E59</f>
        <v>310</v>
      </c>
    </row>
    <row r="60" spans="1:9" ht="12.75" customHeight="1" x14ac:dyDescent="0.25">
      <c r="A60" s="108">
        <v>3</v>
      </c>
      <c r="B60" s="117" t="s">
        <v>77</v>
      </c>
      <c r="C60" s="118"/>
      <c r="D60" s="119"/>
      <c r="E60" s="120"/>
      <c r="F60" s="120"/>
      <c r="G60" s="121"/>
    </row>
    <row r="61" spans="1:9" ht="14.25" customHeight="1" x14ac:dyDescent="0.25">
      <c r="A61" s="50"/>
      <c r="B61" s="122" t="s">
        <v>78</v>
      </c>
      <c r="C61" s="123" t="s">
        <v>68</v>
      </c>
      <c r="D61" s="124" t="s">
        <v>79</v>
      </c>
      <c r="E61" s="125">
        <f>E53/E49</f>
        <v>254115</v>
      </c>
      <c r="F61" s="126"/>
      <c r="G61" s="127">
        <f>E61</f>
        <v>254115</v>
      </c>
    </row>
    <row r="62" spans="1:9" ht="14.25" customHeight="1" x14ac:dyDescent="0.25">
      <c r="A62" s="50"/>
      <c r="B62" s="122" t="s">
        <v>80</v>
      </c>
      <c r="C62" s="123" t="s">
        <v>68</v>
      </c>
      <c r="D62" s="124" t="s">
        <v>79</v>
      </c>
      <c r="E62" s="125">
        <f>E53/(E56+E57)</f>
        <v>4886.8269230769229</v>
      </c>
      <c r="F62" s="126"/>
      <c r="G62" s="127">
        <f>E62</f>
        <v>4886.8269230769229</v>
      </c>
    </row>
    <row r="63" spans="1:9" ht="12.75" customHeight="1" x14ac:dyDescent="0.25">
      <c r="A63" s="108">
        <v>4</v>
      </c>
      <c r="B63" s="117" t="s">
        <v>81</v>
      </c>
      <c r="C63" s="124"/>
      <c r="D63" s="128"/>
      <c r="E63" s="126"/>
      <c r="F63" s="126"/>
      <c r="G63" s="126"/>
    </row>
    <row r="64" spans="1:9" ht="30.75" customHeight="1" x14ac:dyDescent="0.25">
      <c r="A64" s="50"/>
      <c r="B64" s="129" t="s">
        <v>82</v>
      </c>
      <c r="C64" s="123" t="s">
        <v>83</v>
      </c>
      <c r="D64" s="124" t="s">
        <v>79</v>
      </c>
      <c r="E64" s="130">
        <v>1.03</v>
      </c>
      <c r="F64" s="131"/>
      <c r="G64" s="132">
        <f>E64</f>
        <v>1.03</v>
      </c>
    </row>
    <row r="65" spans="1:7" ht="19.5" customHeight="1" x14ac:dyDescent="0.25">
      <c r="A65" s="133" t="s">
        <v>84</v>
      </c>
      <c r="B65" s="133"/>
      <c r="C65" s="133"/>
      <c r="D65" s="134"/>
      <c r="E65" s="134"/>
      <c r="F65" s="135" t="s">
        <v>85</v>
      </c>
      <c r="G65" s="135"/>
    </row>
    <row r="66" spans="1:7" ht="14.25" customHeight="1" x14ac:dyDescent="0.25">
      <c r="A66" s="133" t="s">
        <v>86</v>
      </c>
      <c r="B66" s="133"/>
      <c r="C66" s="133"/>
      <c r="D66" s="136" t="s">
        <v>87</v>
      </c>
      <c r="E66" s="136"/>
      <c r="F66" s="137" t="s">
        <v>88</v>
      </c>
      <c r="G66" s="137"/>
    </row>
    <row r="67" spans="1:7" x14ac:dyDescent="0.25">
      <c r="A67" s="138"/>
      <c r="B67" s="139"/>
      <c r="C67" s="140"/>
      <c r="D67" s="136"/>
      <c r="E67" s="136"/>
      <c r="F67" s="141"/>
      <c r="G67" s="141"/>
    </row>
    <row r="68" spans="1:7" x14ac:dyDescent="0.25">
      <c r="A68" s="133" t="s">
        <v>89</v>
      </c>
      <c r="B68" s="133"/>
      <c r="C68" s="133"/>
      <c r="D68" s="134"/>
      <c r="E68" s="134"/>
      <c r="F68" s="135" t="s">
        <v>90</v>
      </c>
      <c r="G68" s="135"/>
    </row>
    <row r="69" spans="1:7" x14ac:dyDescent="0.25">
      <c r="A69" s="133" t="s">
        <v>91</v>
      </c>
      <c r="B69" s="133"/>
      <c r="C69" s="133"/>
      <c r="D69" s="142" t="s">
        <v>87</v>
      </c>
      <c r="E69" s="142"/>
      <c r="F69" s="143" t="s">
        <v>88</v>
      </c>
      <c r="G69" s="143"/>
    </row>
    <row r="70" spans="1:7" x14ac:dyDescent="0.25">
      <c r="A70" s="139"/>
      <c r="B70" s="144"/>
      <c r="C70" s="145"/>
    </row>
  </sheetData>
  <mergeCells count="40">
    <mergeCell ref="A68:C68"/>
    <mergeCell ref="F68:G68"/>
    <mergeCell ref="A69:C69"/>
    <mergeCell ref="F69:G69"/>
    <mergeCell ref="B43:G43"/>
    <mergeCell ref="B46:G46"/>
    <mergeCell ref="A65:C65"/>
    <mergeCell ref="F65:G65"/>
    <mergeCell ref="A66:C66"/>
    <mergeCell ref="F66:G66"/>
    <mergeCell ref="B27:G27"/>
    <mergeCell ref="B28:G28"/>
    <mergeCell ref="B29:G29"/>
    <mergeCell ref="B31:D31"/>
    <mergeCell ref="A35:B35"/>
    <mergeCell ref="B37:E37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ТІЦ (2)</vt:lpstr>
      <vt:lpstr>'ТІЦ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2024-08-22T07:40:12Z</dcterms:created>
  <dcterms:modified xsi:type="dcterms:W3CDTF">2024-08-22T07:40:26Z</dcterms:modified>
</cp:coreProperties>
</file>