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Users\User\Desktop\Дані і набори даних ОТГ Дрогобицька\06.05.2021\Відділ Культури\паспорти 2021\"/>
    </mc:Choice>
  </mc:AlternateContent>
  <bookViews>
    <workbookView xWindow="0" yWindow="0" windowWidth="28800" windowHeight="9765"/>
  </bookViews>
  <sheets>
    <sheet name="Хор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7" i="1" l="1"/>
  <c r="G66" i="1"/>
  <c r="E63" i="1"/>
  <c r="G63" i="1" s="1"/>
  <c r="G65" i="1" s="1"/>
  <c r="G59" i="1"/>
  <c r="G58" i="1"/>
  <c r="G57" i="1"/>
  <c r="G54" i="1"/>
  <c r="G53" i="1"/>
  <c r="G52" i="1"/>
  <c r="G51" i="1"/>
  <c r="G50" i="1"/>
  <c r="G49" i="1"/>
  <c r="G48" i="1"/>
  <c r="E48" i="1"/>
  <c r="G47" i="1"/>
  <c r="G46" i="1"/>
  <c r="B44" i="1"/>
  <c r="D35" i="1"/>
  <c r="C18" i="1" s="1"/>
  <c r="C35" i="1"/>
  <c r="E33" i="1"/>
  <c r="E35" i="1" s="1"/>
  <c r="B33" i="1"/>
  <c r="B23" i="1"/>
  <c r="G17" i="1"/>
  <c r="G13" i="1"/>
  <c r="B13" i="1"/>
  <c r="E55" i="1" l="1"/>
  <c r="D17" i="1"/>
  <c r="E65" i="1"/>
  <c r="E60" i="1" l="1"/>
  <c r="E62" i="1" s="1"/>
  <c r="G55" i="1"/>
  <c r="G60" i="1" s="1"/>
  <c r="G62" i="1" s="1"/>
</calcChain>
</file>

<file path=xl/sharedStrings.xml><?xml version="1.0" encoding="utf-8"?>
<sst xmlns="http://schemas.openxmlformats.org/spreadsheetml/2006/main" count="138" uniqueCount="96">
  <si>
    <t>ЗАТВЕРДЖЕНО
Наказ Міністерства фінансів України 
26 серпня 2014 року № 836
(у редакції наказу Мін фінансів України від  29 грудня 2018 року № 1209)</t>
  </si>
  <si>
    <t>ЗАТВЕРДЖЕНО</t>
  </si>
  <si>
    <t>Наказ / розпорядчий документ</t>
  </si>
  <si>
    <t>Відділ культури та мистецтв  ВО ДМР</t>
  </si>
  <si>
    <t>(найменування головного розпорядника коштів місцевого бюджету)</t>
  </si>
  <si>
    <t>від 08.02. 2021 року</t>
  </si>
  <si>
    <t>№ 12</t>
  </si>
  <si>
    <t>Паспорт № 3</t>
  </si>
  <si>
    <t>бюджетної програми місцевого бюджету на 2021 рік</t>
  </si>
  <si>
    <t xml:space="preserve">1. </t>
  </si>
  <si>
    <t>Відділ культури та мистецтв виконавчих органів Дрогобицької міської ради</t>
  </si>
  <si>
    <t>02229238</t>
  </si>
  <si>
    <t xml:space="preserve">(код Програмної класифікації видатків та кредитування місцевого бюджету)
</t>
  </si>
  <si>
    <t>(код за ЄДРПОУ)</t>
  </si>
  <si>
    <t xml:space="preserve">2. </t>
  </si>
  <si>
    <t>(код Програмної класифікації видатків та кредитування місцевого бюджету)</t>
  </si>
  <si>
    <t>(найменування відповідального виконавця)</t>
  </si>
  <si>
    <t xml:space="preserve">3. </t>
  </si>
  <si>
    <t>0822</t>
  </si>
  <si>
    <t>Фінансова підтримка філармоній, художніх  музичних колективів,  ансамблів, концертних та циркових організацій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</si>
  <si>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</si>
  <si>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</si>
  <si>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</si>
  <si>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</si>
  <si>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4.</t>
  </si>
  <si>
    <t xml:space="preserve">Обсяг бюджетних призначень / бюджетних асигнувань -  </t>
  </si>
  <si>
    <t xml:space="preserve">гривень, у тому числі загального фонду </t>
  </si>
  <si>
    <t>та   спеціального фонду -</t>
  </si>
  <si>
    <t>гривень</t>
  </si>
  <si>
    <t>5.</t>
  </si>
  <si>
    <t xml:space="preserve">Підстави для виконання бюджетної програми: </t>
  </si>
  <si>
    <t xml:space="preserve">Закон України «Про Державний бюджет України на 2021 рік»                                                                                                                                                                                                                                               Рішення сесії   "Про  бюджет  Дрогобицької міської територіальної громади на 2021 рік" від 24.12.2020 № 21                                                                                                                                                                                                                                                                                                                                                                               наказ Міністерства фінансів України, Міністерства культури і туризму України від 01.10.2010 року № 1150/41            </t>
  </si>
  <si>
    <t>6.</t>
  </si>
  <si>
    <t>Цілі державної політики, на досягнення яких спрямована реалізація бюджетної програми</t>
  </si>
  <si>
    <t>N з/п</t>
  </si>
  <si>
    <t>Ціль державної політики</t>
  </si>
  <si>
    <t>Мета бюджетної програми:</t>
  </si>
  <si>
    <t xml:space="preserve"> Інформування і задоволення творчих потреб інтересів громадян, їх естетичне виховання, розвиток та збагачення духовного потенціалу</t>
  </si>
  <si>
    <t>Завдання бюджетної програми:</t>
  </si>
  <si>
    <t>Завдання</t>
  </si>
  <si>
    <t>Збереження мережі державних філармоній, художніх колективів та концертних організацій; створення відповідних умов для функціонування мистецьких закладів</t>
  </si>
  <si>
    <t>Напрями використання бюджетних коштів:</t>
  </si>
  <si>
    <t>(грн)</t>
  </si>
  <si>
    <t>Напрями використання бюджетних коштів</t>
  </si>
  <si>
    <t>Загальний фонд</t>
  </si>
  <si>
    <t>Спеціальний фонд</t>
  </si>
  <si>
    <t>Усього</t>
  </si>
  <si>
    <t>Перелік місцевих / регіональних програм, що виконуються у складі бюджетної програми:</t>
  </si>
  <si>
    <t>Найменування місцевої / регіональної програми</t>
  </si>
  <si>
    <t>Результативні показники бюджетної програми:</t>
  </si>
  <si>
    <t>Показник</t>
  </si>
  <si>
    <t>Одиниця виміру</t>
  </si>
  <si>
    <t>Джерело інформації</t>
  </si>
  <si>
    <t>затрат</t>
  </si>
  <si>
    <t>Кількість установ</t>
  </si>
  <si>
    <t>од.</t>
  </si>
  <si>
    <t>Звітність установ</t>
  </si>
  <si>
    <t xml:space="preserve"> </t>
  </si>
  <si>
    <t>Кількість інших мистецьких закладів</t>
  </si>
  <si>
    <t>-</t>
  </si>
  <si>
    <t>середнє число окладів (ставок)- всього</t>
  </si>
  <si>
    <t>Штатний розпис</t>
  </si>
  <si>
    <t xml:space="preserve"> -керівних працівників</t>
  </si>
  <si>
    <t xml:space="preserve"> -художнього персоналу</t>
  </si>
  <si>
    <t xml:space="preserve"> -артистичного  персоналу</t>
  </si>
  <si>
    <t xml:space="preserve"> -спеціалістів</t>
  </si>
  <si>
    <t xml:space="preserve"> -обслуговуючий персонал</t>
  </si>
  <si>
    <t xml:space="preserve"> -робітників</t>
  </si>
  <si>
    <t xml:space="preserve">видатки загального фонду на забезпечення діяльності </t>
  </si>
  <si>
    <t>грн</t>
  </si>
  <si>
    <t>Кошторис</t>
  </si>
  <si>
    <t>продукту</t>
  </si>
  <si>
    <t>Кількість концертів</t>
  </si>
  <si>
    <t>план роботи</t>
  </si>
  <si>
    <t xml:space="preserve"> місткість глядачевих залів, місць, од.;</t>
  </si>
  <si>
    <t>к-сть слухачів в мистецьких закладах - всього</t>
  </si>
  <si>
    <t>осіб</t>
  </si>
  <si>
    <t>плановий обсяг фінансової підтримки за рахунок коштів місцевих бюджетів</t>
  </si>
  <si>
    <t>тис грн</t>
  </si>
  <si>
    <t>кошторис</t>
  </si>
  <si>
    <t>ефективності</t>
  </si>
  <si>
    <t xml:space="preserve">Середні витрати на проведення 1-го концерту </t>
  </si>
  <si>
    <t xml:space="preserve"> грн</t>
  </si>
  <si>
    <t>Розрахунок</t>
  </si>
  <si>
    <t>середня кількість слухачів на одному концерті</t>
  </si>
  <si>
    <t>якості</t>
  </si>
  <si>
    <t>середня завантаженість залів на стаціонарі</t>
  </si>
  <si>
    <t>%</t>
  </si>
  <si>
    <t>динаміка збільшення кількості концертів в план періоді по відношенню до фактич показника попер періоду,%</t>
  </si>
  <si>
    <t>динаміка збільшення чисельності слухачів на одному концерті в плановому періоді по відношенню до фактичного показника попереднього періоду,%</t>
  </si>
  <si>
    <t>Керівник установи головного розпорядника</t>
  </si>
  <si>
    <t>бюджетних коштів</t>
  </si>
  <si>
    <t>О. Яводчак</t>
  </si>
  <si>
    <t>ПОГОДЖЕНО:</t>
  </si>
  <si>
    <t>Керівник фінансового органу</t>
  </si>
  <si>
    <t>О. Савран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</si>
</sst>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_₴_-;\-* #,##0_₴_-;_-* &quot;-&quot;??_₴_-;_-@_-"/>
    <numFmt numFmtId="165" formatCode="0.0"/>
    <numFmt numFmtId="166" formatCode="0.0%"/>
  </numFmts>
  <fonts count="30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6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4" fillId="0" borderId="0"/>
  </cellStyleXfs>
  <cellXfs count="110">
    <xf numFmtId="0" fontId="0" fillId="0" borderId="0" xfId="0"/>
    <xf numFmtId="0" fontId="1" fillId="0" borderId="0" xfId="0" applyFont="1" applyBorder="1" applyAlignment="1">
      <alignment vertical="center" wrapText="1"/>
    </xf>
    <xf numFmtId="0" fontId="2" fillId="0" borderId="0" xfId="0" applyFont="1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right" vertical="center"/>
    </xf>
    <xf numFmtId="0" fontId="8" fillId="0" borderId="1" xfId="0" applyFont="1" applyFill="1" applyBorder="1" applyAlignment="1">
      <alignment vertical="center"/>
    </xf>
    <xf numFmtId="0" fontId="2" fillId="0" borderId="0" xfId="0" applyFont="1" applyBorder="1"/>
    <xf numFmtId="0" fontId="9" fillId="0" borderId="0" xfId="0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wrapText="1"/>
    </xf>
    <xf numFmtId="0" fontId="13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left" wrapText="1"/>
    </xf>
    <xf numFmtId="1" fontId="11" fillId="0" borderId="1" xfId="0" applyNumberFormat="1" applyFont="1" applyBorder="1" applyAlignment="1">
      <alignment horizontal="center" wrapText="1"/>
    </xf>
    <xf numFmtId="0" fontId="15" fillId="0" borderId="0" xfId="0" applyFont="1" applyBorder="1" applyAlignment="1">
      <alignment wrapText="1"/>
    </xf>
    <xf numFmtId="0" fontId="5" fillId="0" borderId="0" xfId="0" applyFont="1" applyBorder="1" applyAlignment="1">
      <alignment vertical="center" wrapText="1"/>
    </xf>
    <xf numFmtId="0" fontId="13" fillId="0" borderId="0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  <xf numFmtId="0" fontId="16" fillId="0" borderId="0" xfId="0" applyFont="1" applyFill="1" applyAlignment="1">
      <alignment horizontal="left" vertical="center" wrapText="1"/>
    </xf>
    <xf numFmtId="164" fontId="2" fillId="0" borderId="1" xfId="0" applyNumberFormat="1" applyFont="1" applyFill="1" applyBorder="1"/>
    <xf numFmtId="0" fontId="16" fillId="0" borderId="0" xfId="0" applyFont="1" applyFill="1" applyAlignment="1">
      <alignment horizontal="center" vertical="center" wrapText="1"/>
    </xf>
    <xf numFmtId="164" fontId="16" fillId="0" borderId="1" xfId="0" applyNumberFormat="1" applyFont="1" applyBorder="1" applyAlignment="1">
      <alignment vertical="center" wrapText="1"/>
    </xf>
    <xf numFmtId="0" fontId="16" fillId="0" borderId="0" xfId="0" applyFont="1" applyAlignment="1">
      <alignment horizontal="right" vertical="center" wrapText="1"/>
    </xf>
    <xf numFmtId="37" fontId="1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1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0" xfId="0" applyFont="1"/>
    <xf numFmtId="0" fontId="5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0" fontId="19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20" fillId="0" borderId="4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left" vertical="center" wrapText="1"/>
    </xf>
    <xf numFmtId="0" fontId="20" fillId="0" borderId="6" xfId="0" applyFont="1" applyBorder="1" applyAlignment="1">
      <alignment horizontal="left" vertical="center" wrapText="1"/>
    </xf>
    <xf numFmtId="0" fontId="10" fillId="0" borderId="3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wrapText="1"/>
    </xf>
    <xf numFmtId="0" fontId="22" fillId="0" borderId="3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8" fillId="0" borderId="3" xfId="0" applyFont="1" applyBorder="1" applyAlignment="1">
      <alignment wrapText="1"/>
    </xf>
    <xf numFmtId="0" fontId="2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wrapText="1"/>
    </xf>
    <xf numFmtId="0" fontId="6" fillId="0" borderId="4" xfId="0" applyFont="1" applyBorder="1" applyAlignment="1"/>
    <xf numFmtId="0" fontId="23" fillId="0" borderId="3" xfId="0" applyFont="1" applyBorder="1" applyAlignment="1">
      <alignment horizontal="center" vertical="center" wrapText="1"/>
    </xf>
    <xf numFmtId="165" fontId="22" fillId="0" borderId="3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wrapText="1"/>
    </xf>
    <xf numFmtId="0" fontId="22" fillId="0" borderId="3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3" xfId="1" applyFont="1" applyFill="1" applyBorder="1" applyAlignment="1">
      <alignment wrapText="1"/>
    </xf>
    <xf numFmtId="0" fontId="21" fillId="0" borderId="3" xfId="0" applyFont="1" applyFill="1" applyBorder="1" applyAlignment="1">
      <alignment horizontal="center" wrapText="1"/>
    </xf>
    <xf numFmtId="164" fontId="2" fillId="0" borderId="3" xfId="0" applyNumberFormat="1" applyFont="1" applyFill="1" applyBorder="1" applyAlignment="1">
      <alignment horizontal="left" wrapText="1"/>
    </xf>
    <xf numFmtId="164" fontId="2" fillId="0" borderId="3" xfId="0" applyNumberFormat="1" applyFont="1" applyFill="1" applyBorder="1" applyAlignment="1">
      <alignment vertical="center" wrapText="1"/>
    </xf>
    <xf numFmtId="0" fontId="10" fillId="0" borderId="3" xfId="0" applyFont="1" applyBorder="1" applyAlignment="1">
      <alignment wrapText="1"/>
    </xf>
    <xf numFmtId="0" fontId="2" fillId="0" borderId="0" xfId="0" applyFont="1" applyAlignment="1">
      <alignment horizontal="center"/>
    </xf>
    <xf numFmtId="0" fontId="6" fillId="0" borderId="3" xfId="1" applyFont="1" applyFill="1" applyBorder="1" applyAlignment="1">
      <alignment vertical="top" wrapText="1"/>
    </xf>
    <xf numFmtId="0" fontId="6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 wrapText="1"/>
    </xf>
    <xf numFmtId="0" fontId="16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wrapText="1"/>
    </xf>
    <xf numFmtId="3" fontId="2" fillId="0" borderId="3" xfId="0" applyNumberFormat="1" applyFont="1" applyFill="1" applyBorder="1" applyAlignment="1">
      <alignment horizontal="center" wrapText="1"/>
    </xf>
    <xf numFmtId="164" fontId="2" fillId="0" borderId="3" xfId="0" applyNumberFormat="1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left" wrapText="1"/>
    </xf>
    <xf numFmtId="1" fontId="2" fillId="0" borderId="3" xfId="0" applyNumberFormat="1" applyFont="1" applyFill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6" fillId="0" borderId="4" xfId="1" applyFont="1" applyFill="1" applyBorder="1" applyAlignment="1">
      <alignment vertical="top" wrapText="1"/>
    </xf>
    <xf numFmtId="0" fontId="26" fillId="0" borderId="3" xfId="0" applyFont="1" applyBorder="1" applyAlignment="1">
      <alignment horizontal="center"/>
    </xf>
    <xf numFmtId="166" fontId="27" fillId="0" borderId="3" xfId="0" applyNumberFormat="1" applyFont="1" applyBorder="1" applyAlignment="1">
      <alignment horizontal="center" wrapText="1"/>
    </xf>
    <xf numFmtId="0" fontId="28" fillId="0" borderId="3" xfId="0" applyFont="1" applyBorder="1" applyAlignment="1">
      <alignment horizontal="center" wrapText="1"/>
    </xf>
    <xf numFmtId="0" fontId="6" fillId="0" borderId="4" xfId="1" applyFont="1" applyFill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8" fillId="0" borderId="0" xfId="0" applyFont="1"/>
    <xf numFmtId="0" fontId="5" fillId="0" borderId="1" xfId="0" applyFont="1" applyBorder="1" applyAlignment="1">
      <alignment vertical="center" wrapText="1"/>
    </xf>
    <xf numFmtId="0" fontId="8" fillId="0" borderId="0" xfId="0" applyFont="1" applyBorder="1" applyAlignment="1"/>
    <xf numFmtId="0" fontId="29" fillId="0" borderId="1" xfId="0" applyFont="1" applyBorder="1" applyAlignment="1">
      <alignment horizontal="center"/>
    </xf>
    <xf numFmtId="0" fontId="19" fillId="0" borderId="0" xfId="0" applyFont="1" applyAlignment="1">
      <alignment horizontal="left" vertical="center" wrapText="1"/>
    </xf>
  </cellXfs>
  <cellStyles count="2">
    <cellStyle name="Обычный" xfId="0" builtinId="0"/>
    <cellStyle name="Обычный_Культура(остат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M72"/>
  <sheetViews>
    <sheetView tabSelected="1" topLeftCell="A36" workbookViewId="0">
      <selection activeCell="E65" sqref="E65"/>
    </sheetView>
  </sheetViews>
  <sheetFormatPr defaultColWidth="21.5703125" defaultRowHeight="15" x14ac:dyDescent="0.25"/>
  <cols>
    <col min="1" max="1" width="3.5703125" style="2" customWidth="1"/>
    <col min="2" max="2" width="38.42578125" style="2" customWidth="1"/>
    <col min="3" max="3" width="13" style="2" customWidth="1"/>
    <col min="4" max="4" width="15.140625" style="2" customWidth="1"/>
    <col min="5" max="5" width="18" style="2" customWidth="1"/>
    <col min="6" max="6" width="23.42578125" style="2" customWidth="1"/>
    <col min="7" max="7" width="17.7109375" style="2" customWidth="1"/>
    <col min="8" max="8" width="10.42578125" style="2" customWidth="1"/>
    <col min="9" max="9" width="9.85546875" style="2" customWidth="1"/>
    <col min="10" max="16384" width="21.5703125" style="2"/>
  </cols>
  <sheetData>
    <row r="1" spans="1:13" ht="6.75" customHeight="1" x14ac:dyDescent="0.25">
      <c r="A1" s="1"/>
      <c r="F1" s="3" t="s">
        <v>0</v>
      </c>
      <c r="G1" s="4"/>
    </row>
    <row r="2" spans="1:13" ht="15" customHeight="1" x14ac:dyDescent="0.25">
      <c r="A2" s="1"/>
      <c r="F2" s="4"/>
      <c r="G2" s="4"/>
    </row>
    <row r="3" spans="1:13" ht="10.5" customHeight="1" x14ac:dyDescent="0.25">
      <c r="A3" s="1"/>
      <c r="F3" s="4"/>
      <c r="G3" s="4"/>
    </row>
    <row r="4" spans="1:13" ht="12" customHeight="1" x14ac:dyDescent="0.25">
      <c r="A4" s="1"/>
      <c r="B4" s="5"/>
      <c r="F4" s="6" t="s">
        <v>1</v>
      </c>
    </row>
    <row r="5" spans="1:13" ht="9" customHeight="1" x14ac:dyDescent="0.25">
      <c r="A5" s="1"/>
      <c r="B5" s="5"/>
      <c r="F5" s="7" t="s">
        <v>2</v>
      </c>
      <c r="G5" s="7"/>
    </row>
    <row r="6" spans="1:13" ht="9" customHeight="1" x14ac:dyDescent="0.25">
      <c r="A6" s="1"/>
      <c r="B6" s="5"/>
      <c r="C6" s="5"/>
      <c r="F6" s="8" t="s">
        <v>3</v>
      </c>
      <c r="G6" s="8"/>
    </row>
    <row r="7" spans="1:13" ht="12.75" customHeight="1" x14ac:dyDescent="0.25">
      <c r="A7" s="1"/>
      <c r="B7" s="5"/>
      <c r="F7" s="9" t="s">
        <v>4</v>
      </c>
      <c r="G7" s="9"/>
    </row>
    <row r="8" spans="1:13" ht="9.75" customHeight="1" x14ac:dyDescent="0.25">
      <c r="A8" s="1"/>
      <c r="B8" s="5"/>
      <c r="C8" s="5"/>
      <c r="F8" s="10" t="s">
        <v>5</v>
      </c>
      <c r="G8" s="11" t="s">
        <v>6</v>
      </c>
      <c r="I8" s="12"/>
      <c r="J8" s="12"/>
      <c r="K8" s="12"/>
      <c r="L8" s="12"/>
      <c r="M8" s="12"/>
    </row>
    <row r="9" spans="1:13" ht="11.25" customHeight="1" x14ac:dyDescent="0.25">
      <c r="A9" s="13"/>
      <c r="B9" s="14" t="s">
        <v>7</v>
      </c>
      <c r="C9" s="14"/>
      <c r="D9" s="14"/>
      <c r="E9" s="14"/>
      <c r="F9" s="14"/>
      <c r="G9" s="14"/>
      <c r="H9" s="14"/>
      <c r="I9" s="12"/>
      <c r="J9" s="12"/>
      <c r="K9" s="12"/>
      <c r="L9" s="12"/>
      <c r="M9" s="12"/>
    </row>
    <row r="10" spans="1:13" ht="12.75" customHeight="1" x14ac:dyDescent="0.25">
      <c r="A10" s="13"/>
      <c r="B10" s="14" t="s">
        <v>8</v>
      </c>
      <c r="C10" s="14"/>
      <c r="D10" s="14"/>
      <c r="E10" s="14"/>
      <c r="F10" s="14"/>
      <c r="G10" s="14"/>
      <c r="H10" s="15"/>
      <c r="I10" s="12"/>
      <c r="J10" s="12"/>
      <c r="K10" s="12"/>
      <c r="L10" s="12"/>
      <c r="M10" s="12"/>
    </row>
    <row r="11" spans="1:13" ht="15.75" customHeight="1" x14ac:dyDescent="0.25">
      <c r="A11" s="16" t="s">
        <v>9</v>
      </c>
      <c r="B11" s="17">
        <v>10100000</v>
      </c>
      <c r="C11" s="18" t="s">
        <v>10</v>
      </c>
      <c r="D11" s="18"/>
      <c r="E11" s="18"/>
      <c r="F11" s="18"/>
      <c r="G11" s="19" t="s">
        <v>11</v>
      </c>
      <c r="I11" s="12"/>
      <c r="J11" s="12"/>
      <c r="K11" s="12"/>
      <c r="L11" s="12"/>
      <c r="M11" s="12"/>
    </row>
    <row r="12" spans="1:13" ht="11.25" customHeight="1" x14ac:dyDescent="0.25">
      <c r="A12" s="20" t="s">
        <v>12</v>
      </c>
      <c r="B12" s="20"/>
      <c r="C12" s="21" t="s">
        <v>4</v>
      </c>
      <c r="D12" s="21"/>
      <c r="E12" s="21"/>
      <c r="F12" s="21"/>
      <c r="G12" s="22" t="s">
        <v>13</v>
      </c>
      <c r="I12" s="12"/>
      <c r="J12" s="12"/>
      <c r="K12" s="12"/>
      <c r="L12" s="12"/>
      <c r="M12" s="12"/>
    </row>
    <row r="13" spans="1:13" ht="13.5" customHeight="1" x14ac:dyDescent="0.25">
      <c r="A13" s="23" t="s">
        <v>14</v>
      </c>
      <c r="B13" s="24">
        <f>B11</f>
        <v>10100000</v>
      </c>
      <c r="C13" s="18" t="s">
        <v>10</v>
      </c>
      <c r="D13" s="18"/>
      <c r="E13" s="18"/>
      <c r="F13" s="18"/>
      <c r="G13" s="25" t="str">
        <f>G11</f>
        <v>02229238</v>
      </c>
      <c r="I13" s="12"/>
      <c r="J13" s="12"/>
      <c r="K13" s="12"/>
      <c r="L13" s="12"/>
      <c r="M13" s="12"/>
    </row>
    <row r="14" spans="1:13" ht="11.25" customHeight="1" x14ac:dyDescent="0.25">
      <c r="A14" s="20" t="s">
        <v>15</v>
      </c>
      <c r="B14" s="20"/>
      <c r="C14" s="21" t="s">
        <v>16</v>
      </c>
      <c r="D14" s="21"/>
      <c r="E14" s="21"/>
      <c r="F14" s="21"/>
      <c r="G14" s="22" t="s">
        <v>13</v>
      </c>
      <c r="I14" s="12"/>
      <c r="J14" s="12"/>
      <c r="K14" s="12"/>
      <c r="L14" s="12"/>
      <c r="M14" s="12"/>
    </row>
    <row r="15" spans="1:13" ht="36" customHeight="1" x14ac:dyDescent="0.25">
      <c r="A15" s="26" t="s">
        <v>17</v>
      </c>
      <c r="B15" s="27">
        <v>1014020</v>
      </c>
      <c r="C15" s="27">
        <v>4020</v>
      </c>
      <c r="D15" s="19" t="s">
        <v>18</v>
      </c>
      <c r="E15" s="28" t="s">
        <v>19</v>
      </c>
      <c r="F15" s="28"/>
      <c r="G15" s="29">
        <v>1355300000</v>
      </c>
      <c r="I15" s="30"/>
      <c r="J15" s="30"/>
      <c r="K15" s="30"/>
      <c r="L15" s="30"/>
      <c r="M15" s="12"/>
    </row>
    <row r="16" spans="1:13" ht="33" customHeight="1" x14ac:dyDescent="0.25">
      <c r="A16" s="31"/>
      <c r="B16" s="32" t="s">
        <v>15</v>
      </c>
      <c r="C16" s="33" t="s">
        <v>20</v>
      </c>
      <c r="D16" s="34" t="s">
        <v>21</v>
      </c>
      <c r="E16" s="20" t="s">
        <v>22</v>
      </c>
      <c r="F16" s="20"/>
      <c r="G16" s="34" t="s">
        <v>23</v>
      </c>
      <c r="I16" s="12"/>
      <c r="J16" s="12"/>
      <c r="K16" s="12"/>
      <c r="L16" s="12"/>
      <c r="M16" s="12"/>
    </row>
    <row r="17" spans="1:13" ht="15" customHeight="1" x14ac:dyDescent="0.25">
      <c r="A17" s="35" t="s">
        <v>24</v>
      </c>
      <c r="B17" s="36" t="s">
        <v>25</v>
      </c>
      <c r="C17" s="36"/>
      <c r="D17" s="37">
        <f>E35</f>
        <v>5000000</v>
      </c>
      <c r="E17" s="38" t="s">
        <v>26</v>
      </c>
      <c r="F17" s="38"/>
      <c r="G17" s="39">
        <f>C35</f>
        <v>5000000</v>
      </c>
      <c r="I17" s="12"/>
      <c r="J17" s="12"/>
      <c r="K17" s="12"/>
      <c r="L17" s="12"/>
      <c r="M17" s="12"/>
    </row>
    <row r="18" spans="1:13" ht="15.75" customHeight="1" x14ac:dyDescent="0.25">
      <c r="A18" s="35"/>
      <c r="B18" s="40" t="s">
        <v>27</v>
      </c>
      <c r="C18" s="41">
        <f>D35</f>
        <v>0</v>
      </c>
      <c r="D18" s="5" t="s">
        <v>28</v>
      </c>
      <c r="F18" s="42"/>
      <c r="G18" s="42"/>
      <c r="H18" s="5"/>
      <c r="I18" s="12"/>
      <c r="J18" s="12"/>
      <c r="K18" s="12"/>
      <c r="L18" s="12"/>
      <c r="M18" s="12"/>
    </row>
    <row r="19" spans="1:13" ht="15.75" customHeight="1" x14ac:dyDescent="0.25">
      <c r="A19" s="35" t="s">
        <v>29</v>
      </c>
      <c r="B19" s="7" t="s">
        <v>30</v>
      </c>
      <c r="C19" s="7"/>
      <c r="D19" s="7"/>
      <c r="E19" s="7"/>
      <c r="F19" s="7"/>
      <c r="G19" s="7"/>
      <c r="H19" s="5"/>
      <c r="I19" s="12"/>
      <c r="J19" s="12"/>
      <c r="K19" s="12"/>
      <c r="L19" s="12"/>
      <c r="M19" s="12"/>
    </row>
    <row r="20" spans="1:13" ht="37.5" customHeight="1" x14ac:dyDescent="0.25">
      <c r="A20" s="43"/>
      <c r="B20" s="7" t="s">
        <v>31</v>
      </c>
      <c r="C20" s="7"/>
      <c r="D20" s="7"/>
      <c r="E20" s="7"/>
      <c r="F20" s="7"/>
      <c r="G20" s="7"/>
      <c r="H20" s="12"/>
      <c r="I20" s="12"/>
      <c r="J20" s="12"/>
      <c r="K20" s="12"/>
      <c r="L20" s="12"/>
      <c r="M20" s="12"/>
    </row>
    <row r="21" spans="1:13" ht="15.75" customHeight="1" x14ac:dyDescent="0.25">
      <c r="A21" s="35" t="s">
        <v>32</v>
      </c>
      <c r="B21" s="7" t="s">
        <v>33</v>
      </c>
      <c r="C21" s="7"/>
      <c r="D21" s="7"/>
      <c r="E21" s="7"/>
      <c r="F21" s="7"/>
      <c r="G21" s="7"/>
      <c r="H21" s="12"/>
      <c r="I21" s="12"/>
      <c r="J21" s="12"/>
      <c r="K21" s="12"/>
      <c r="L21" s="12"/>
      <c r="M21" s="12"/>
    </row>
    <row r="22" spans="1:13" ht="10.5" customHeight="1" x14ac:dyDescent="0.25">
      <c r="A22" s="44" t="s">
        <v>34</v>
      </c>
      <c r="B22" s="45" t="s">
        <v>35</v>
      </c>
      <c r="C22" s="45"/>
      <c r="D22" s="45"/>
      <c r="E22" s="45"/>
      <c r="F22" s="45"/>
      <c r="G22" s="45"/>
      <c r="H22" s="12"/>
      <c r="I22" s="12"/>
      <c r="J22" s="12"/>
      <c r="K22" s="12"/>
      <c r="L22" s="12"/>
      <c r="M22" s="12"/>
    </row>
    <row r="23" spans="1:13" ht="27.75" customHeight="1" x14ac:dyDescent="0.25">
      <c r="A23" s="46"/>
      <c r="B23" s="47" t="str">
        <f>B28</f>
        <v>Збереження мережі державних філармоній, художніх колективів та концертних організацій; створення відповідних умов для функціонування мистецьких закладів</v>
      </c>
      <c r="C23" s="48"/>
      <c r="D23" s="48"/>
      <c r="E23" s="48"/>
      <c r="F23" s="48"/>
      <c r="G23" s="49"/>
      <c r="H23" s="12"/>
      <c r="I23" s="12"/>
      <c r="J23" s="12"/>
      <c r="K23" s="12"/>
      <c r="L23" s="12"/>
      <c r="M23" s="12"/>
    </row>
    <row r="24" spans="1:13" x14ac:dyDescent="0.25">
      <c r="A24" s="35">
        <v>7</v>
      </c>
      <c r="B24" s="50" t="s">
        <v>36</v>
      </c>
      <c r="C24" s="50"/>
      <c r="D24" s="50"/>
      <c r="E24" s="50"/>
      <c r="F24" s="50"/>
      <c r="G24" s="50"/>
      <c r="H24" s="12"/>
      <c r="I24" s="12"/>
      <c r="J24" s="12"/>
      <c r="K24" s="12"/>
      <c r="L24" s="12"/>
      <c r="M24" s="12"/>
    </row>
    <row r="25" spans="1:13" ht="15.75" customHeight="1" x14ac:dyDescent="0.25">
      <c r="A25" s="51" t="s">
        <v>37</v>
      </c>
      <c r="B25" s="51"/>
      <c r="C25" s="51"/>
      <c r="D25" s="51"/>
      <c r="E25" s="51"/>
      <c r="F25" s="51"/>
      <c r="G25" s="51"/>
    </row>
    <row r="26" spans="1:13" ht="15" customHeight="1" x14ac:dyDescent="0.25">
      <c r="A26" s="35">
        <v>8</v>
      </c>
      <c r="B26" s="52" t="s">
        <v>38</v>
      </c>
      <c r="C26" s="52"/>
      <c r="D26" s="52"/>
    </row>
    <row r="27" spans="1:13" ht="9" customHeight="1" x14ac:dyDescent="0.25">
      <c r="A27" s="53" t="s">
        <v>34</v>
      </c>
      <c r="B27" s="45" t="s">
        <v>39</v>
      </c>
      <c r="C27" s="45"/>
      <c r="D27" s="45"/>
      <c r="E27" s="45"/>
      <c r="F27" s="45"/>
      <c r="G27" s="45"/>
    </row>
    <row r="28" spans="1:13" ht="26.25" customHeight="1" x14ac:dyDescent="0.25">
      <c r="A28" s="54">
        <v>1</v>
      </c>
      <c r="B28" s="47" t="s">
        <v>40</v>
      </c>
      <c r="C28" s="48"/>
      <c r="D28" s="48"/>
      <c r="E28" s="48"/>
      <c r="F28" s="48"/>
      <c r="G28" s="49"/>
    </row>
    <row r="29" spans="1:13" ht="7.5" customHeight="1" x14ac:dyDescent="0.25">
      <c r="A29" s="55"/>
    </row>
    <row r="30" spans="1:13" ht="12.75" customHeight="1" x14ac:dyDescent="0.25">
      <c r="A30" s="35">
        <v>9</v>
      </c>
      <c r="B30" s="56" t="s">
        <v>41</v>
      </c>
      <c r="C30" s="56"/>
      <c r="D30" s="56"/>
      <c r="E30" s="57" t="s">
        <v>42</v>
      </c>
      <c r="G30" s="5"/>
    </row>
    <row r="31" spans="1:13" ht="17.25" customHeight="1" x14ac:dyDescent="0.25">
      <c r="A31" s="53" t="s">
        <v>34</v>
      </c>
      <c r="B31" s="58" t="s">
        <v>43</v>
      </c>
      <c r="C31" s="58" t="s">
        <v>44</v>
      </c>
      <c r="D31" s="58" t="s">
        <v>45</v>
      </c>
      <c r="E31" s="58" t="s">
        <v>46</v>
      </c>
    </row>
    <row r="32" spans="1:13" ht="12" customHeight="1" x14ac:dyDescent="0.25">
      <c r="A32" s="59">
        <v>1</v>
      </c>
      <c r="B32" s="59">
        <v>2</v>
      </c>
      <c r="C32" s="59">
        <v>3</v>
      </c>
      <c r="D32" s="59">
        <v>4</v>
      </c>
      <c r="E32" s="59">
        <v>6</v>
      </c>
    </row>
    <row r="33" spans="1:7" ht="51.75" customHeight="1" x14ac:dyDescent="0.25">
      <c r="A33" s="46">
        <v>1</v>
      </c>
      <c r="B33" s="60" t="str">
        <f>B28</f>
        <v>Збереження мережі державних філармоній, художніх колективів та концертних організацій; створення відповідних умов для функціонування мистецьких закладів</v>
      </c>
      <c r="C33" s="61">
        <v>5000000</v>
      </c>
      <c r="D33" s="62"/>
      <c r="E33" s="62">
        <f>C33+D33</f>
        <v>5000000</v>
      </c>
    </row>
    <row r="34" spans="1:7" ht="9" customHeight="1" x14ac:dyDescent="0.25">
      <c r="A34" s="46"/>
      <c r="B34" s="46"/>
      <c r="C34" s="46"/>
      <c r="D34" s="46"/>
      <c r="E34" s="46"/>
    </row>
    <row r="35" spans="1:7" x14ac:dyDescent="0.25">
      <c r="A35" s="45" t="s">
        <v>46</v>
      </c>
      <c r="B35" s="45"/>
      <c r="C35" s="62">
        <f>SUM(C33:C34)</f>
        <v>5000000</v>
      </c>
      <c r="D35" s="62">
        <f>SUM(D33:D34)</f>
        <v>0</v>
      </c>
      <c r="E35" s="62">
        <f>SUM(E33:E34)</f>
        <v>5000000</v>
      </c>
    </row>
    <row r="36" spans="1:7" ht="14.25" customHeight="1" x14ac:dyDescent="0.25">
      <c r="A36" s="35">
        <v>10</v>
      </c>
      <c r="B36" s="56" t="s">
        <v>47</v>
      </c>
      <c r="C36" s="56"/>
      <c r="D36" s="56"/>
      <c r="E36" s="56"/>
      <c r="F36" s="6" t="s">
        <v>42</v>
      </c>
    </row>
    <row r="37" spans="1:7" ht="12" customHeight="1" x14ac:dyDescent="0.25">
      <c r="B37" s="59" t="s">
        <v>48</v>
      </c>
      <c r="C37" s="59" t="s">
        <v>44</v>
      </c>
      <c r="D37" s="59" t="s">
        <v>45</v>
      </c>
      <c r="E37" s="59" t="s">
        <v>46</v>
      </c>
    </row>
    <row r="38" spans="1:7" ht="9" customHeight="1" x14ac:dyDescent="0.25">
      <c r="B38" s="53">
        <v>1</v>
      </c>
      <c r="C38" s="53">
        <v>2</v>
      </c>
      <c r="D38" s="53">
        <v>3</v>
      </c>
      <c r="E38" s="53">
        <v>4</v>
      </c>
    </row>
    <row r="39" spans="1:7" ht="7.5" customHeight="1" x14ac:dyDescent="0.25">
      <c r="B39" s="63" t="s">
        <v>46</v>
      </c>
      <c r="C39" s="63"/>
      <c r="D39" s="63"/>
      <c r="E39" s="63"/>
    </row>
    <row r="40" spans="1:7" ht="4.5" customHeight="1" x14ac:dyDescent="0.25">
      <c r="A40" s="55"/>
    </row>
    <row r="41" spans="1:7" x14ac:dyDescent="0.25">
      <c r="A41" s="35">
        <v>11</v>
      </c>
      <c r="B41" s="7" t="s">
        <v>49</v>
      </c>
      <c r="C41" s="7"/>
      <c r="D41" s="7"/>
      <c r="E41" s="7"/>
      <c r="F41" s="7"/>
      <c r="G41" s="7"/>
    </row>
    <row r="42" spans="1:7" ht="20.25" customHeight="1" x14ac:dyDescent="0.25">
      <c r="A42" s="44" t="s">
        <v>34</v>
      </c>
      <c r="B42" s="54" t="s">
        <v>50</v>
      </c>
      <c r="C42" s="58" t="s">
        <v>51</v>
      </c>
      <c r="D42" s="58" t="s">
        <v>52</v>
      </c>
      <c r="E42" s="58" t="s">
        <v>44</v>
      </c>
      <c r="F42" s="58" t="s">
        <v>45</v>
      </c>
      <c r="G42" s="58" t="s">
        <v>46</v>
      </c>
    </row>
    <row r="43" spans="1:7" ht="8.25" customHeight="1" x14ac:dyDescent="0.25">
      <c r="A43" s="59">
        <v>1</v>
      </c>
      <c r="B43" s="44">
        <v>2</v>
      </c>
      <c r="C43" s="44">
        <v>3</v>
      </c>
      <c r="D43" s="44">
        <v>4</v>
      </c>
      <c r="E43" s="44">
        <v>5</v>
      </c>
      <c r="F43" s="44">
        <v>6</v>
      </c>
      <c r="G43" s="44">
        <v>7</v>
      </c>
    </row>
    <row r="44" spans="1:7" ht="28.5" customHeight="1" x14ac:dyDescent="0.25">
      <c r="A44" s="46">
        <v>1</v>
      </c>
      <c r="B44" s="64" t="str">
        <f>B33</f>
        <v>Збереження мережі державних філармоній, художніх колективів та концертних організацій; створення відповідних умов для функціонування мистецьких закладів</v>
      </c>
      <c r="C44" s="65"/>
      <c r="D44" s="65"/>
      <c r="E44" s="65"/>
      <c r="F44" s="65"/>
      <c r="G44" s="66"/>
    </row>
    <row r="45" spans="1:7" ht="12.75" customHeight="1" x14ac:dyDescent="0.25">
      <c r="A45" s="54">
        <v>1</v>
      </c>
      <c r="B45" s="67" t="s">
        <v>53</v>
      </c>
      <c r="C45" s="46"/>
      <c r="D45" s="46"/>
      <c r="E45" s="46"/>
      <c r="F45" s="46"/>
      <c r="G45" s="46"/>
    </row>
    <row r="46" spans="1:7" ht="14.25" customHeight="1" x14ac:dyDescent="0.25">
      <c r="A46" s="54"/>
      <c r="B46" s="68" t="s">
        <v>54</v>
      </c>
      <c r="C46" s="69" t="s">
        <v>55</v>
      </c>
      <c r="D46" s="70" t="s">
        <v>56</v>
      </c>
      <c r="E46" s="71">
        <v>4</v>
      </c>
      <c r="F46" s="72" t="s">
        <v>57</v>
      </c>
      <c r="G46" s="72">
        <f t="shared" ref="G46:G54" si="0">SUM(E46:F46)</f>
        <v>4</v>
      </c>
    </row>
    <row r="47" spans="1:7" ht="15.75" customHeight="1" x14ac:dyDescent="0.25">
      <c r="A47" s="54"/>
      <c r="B47" s="73" t="s">
        <v>58</v>
      </c>
      <c r="C47" s="74" t="s">
        <v>55</v>
      </c>
      <c r="D47" s="70" t="s">
        <v>59</v>
      </c>
      <c r="E47" s="71">
        <v>4</v>
      </c>
      <c r="F47" s="75"/>
      <c r="G47" s="72">
        <f t="shared" si="0"/>
        <v>4</v>
      </c>
    </row>
    <row r="48" spans="1:7" ht="13.5" customHeight="1" x14ac:dyDescent="0.25">
      <c r="A48" s="54"/>
      <c r="B48" s="76" t="s">
        <v>60</v>
      </c>
      <c r="C48" s="69" t="s">
        <v>55</v>
      </c>
      <c r="D48" s="77" t="s">
        <v>61</v>
      </c>
      <c r="E48" s="78">
        <f>SUM(E49:E54)</f>
        <v>95.5</v>
      </c>
      <c r="F48" s="75"/>
      <c r="G48" s="72">
        <f t="shared" si="0"/>
        <v>95.5</v>
      </c>
    </row>
    <row r="49" spans="1:8" ht="15" customHeight="1" x14ac:dyDescent="0.25">
      <c r="A49" s="54"/>
      <c r="B49" s="79" t="s">
        <v>62</v>
      </c>
      <c r="C49" s="69" t="s">
        <v>55</v>
      </c>
      <c r="D49" s="70" t="s">
        <v>59</v>
      </c>
      <c r="E49" s="80">
        <v>6</v>
      </c>
      <c r="F49" s="75"/>
      <c r="G49" s="74">
        <f t="shared" si="0"/>
        <v>6</v>
      </c>
    </row>
    <row r="50" spans="1:8" ht="15" customHeight="1" x14ac:dyDescent="0.25">
      <c r="A50" s="54"/>
      <c r="B50" s="79" t="s">
        <v>63</v>
      </c>
      <c r="C50" s="69" t="s">
        <v>55</v>
      </c>
      <c r="D50" s="70" t="s">
        <v>59</v>
      </c>
      <c r="E50" s="74">
        <v>6.5</v>
      </c>
      <c r="F50" s="72" t="s">
        <v>57</v>
      </c>
      <c r="G50" s="74">
        <f t="shared" si="0"/>
        <v>6.5</v>
      </c>
    </row>
    <row r="51" spans="1:8" x14ac:dyDescent="0.25">
      <c r="A51" s="54"/>
      <c r="B51" s="79" t="s">
        <v>64</v>
      </c>
      <c r="C51" s="69" t="s">
        <v>55</v>
      </c>
      <c r="D51" s="70" t="s">
        <v>59</v>
      </c>
      <c r="E51" s="74">
        <v>64.5</v>
      </c>
      <c r="F51" s="75"/>
      <c r="G51" s="74">
        <f t="shared" si="0"/>
        <v>64.5</v>
      </c>
    </row>
    <row r="52" spans="1:8" ht="11.25" customHeight="1" x14ac:dyDescent="0.25">
      <c r="A52" s="54"/>
      <c r="B52" s="81" t="s">
        <v>65</v>
      </c>
      <c r="C52" s="74" t="s">
        <v>55</v>
      </c>
      <c r="D52" s="70" t="s">
        <v>59</v>
      </c>
      <c r="E52" s="80">
        <v>2.5</v>
      </c>
      <c r="F52" s="75"/>
      <c r="G52" s="74">
        <f t="shared" si="0"/>
        <v>2.5</v>
      </c>
    </row>
    <row r="53" spans="1:8" x14ac:dyDescent="0.25">
      <c r="A53" s="54"/>
      <c r="B53" s="79" t="s">
        <v>66</v>
      </c>
      <c r="C53" s="74" t="s">
        <v>55</v>
      </c>
      <c r="D53" s="70" t="s">
        <v>59</v>
      </c>
      <c r="E53" s="80">
        <v>4</v>
      </c>
      <c r="F53" s="75"/>
      <c r="G53" s="74">
        <f t="shared" si="0"/>
        <v>4</v>
      </c>
    </row>
    <row r="54" spans="1:8" ht="15" customHeight="1" x14ac:dyDescent="0.25">
      <c r="A54" s="54"/>
      <c r="B54" s="79" t="s">
        <v>67</v>
      </c>
      <c r="C54" s="74" t="s">
        <v>57</v>
      </c>
      <c r="D54" s="74" t="s">
        <v>57</v>
      </c>
      <c r="E54" s="74">
        <v>12</v>
      </c>
      <c r="F54" s="74" t="s">
        <v>57</v>
      </c>
      <c r="G54" s="74">
        <f t="shared" si="0"/>
        <v>12</v>
      </c>
    </row>
    <row r="55" spans="1:8" ht="26.25" x14ac:dyDescent="0.25">
      <c r="A55" s="54"/>
      <c r="B55" s="82" t="s">
        <v>68</v>
      </c>
      <c r="C55" s="83" t="s">
        <v>69</v>
      </c>
      <c r="D55" s="70" t="s">
        <v>70</v>
      </c>
      <c r="E55" s="84">
        <f>E35</f>
        <v>5000000</v>
      </c>
      <c r="F55" s="74" t="s">
        <v>57</v>
      </c>
      <c r="G55" s="85">
        <f>E55</f>
        <v>5000000</v>
      </c>
    </row>
    <row r="56" spans="1:8" ht="13.5" customHeight="1" x14ac:dyDescent="0.25">
      <c r="A56" s="54">
        <v>2</v>
      </c>
      <c r="B56" s="86" t="s">
        <v>71</v>
      </c>
      <c r="C56" s="46"/>
      <c r="D56" s="46"/>
      <c r="E56" s="46"/>
      <c r="F56" s="46"/>
      <c r="G56" s="46"/>
      <c r="H56" s="87"/>
    </row>
    <row r="57" spans="1:8" ht="12.75" customHeight="1" x14ac:dyDescent="0.25">
      <c r="A57" s="54"/>
      <c r="B57" s="88" t="s">
        <v>72</v>
      </c>
      <c r="C57" s="89" t="s">
        <v>55</v>
      </c>
      <c r="D57" s="90" t="s">
        <v>73</v>
      </c>
      <c r="E57" s="91">
        <v>74</v>
      </c>
      <c r="F57" s="92"/>
      <c r="G57" s="74">
        <f>SUM(E57:F57)</f>
        <v>74</v>
      </c>
    </row>
    <row r="58" spans="1:8" ht="12.75" customHeight="1" x14ac:dyDescent="0.25">
      <c r="A58" s="54"/>
      <c r="B58" s="88" t="s">
        <v>74</v>
      </c>
      <c r="C58" s="89" t="s">
        <v>55</v>
      </c>
      <c r="D58" s="93"/>
      <c r="E58" s="74">
        <v>540</v>
      </c>
      <c r="F58" s="74"/>
      <c r="G58" s="74">
        <f>SUM(E58:F58)</f>
        <v>540</v>
      </c>
    </row>
    <row r="59" spans="1:8" x14ac:dyDescent="0.25">
      <c r="A59" s="54"/>
      <c r="B59" s="88" t="s">
        <v>75</v>
      </c>
      <c r="C59" s="89" t="s">
        <v>76</v>
      </c>
      <c r="D59" s="93"/>
      <c r="E59" s="94">
        <v>11100</v>
      </c>
      <c r="F59" s="72"/>
      <c r="G59" s="72">
        <f>SUM(E59:F59)</f>
        <v>11100</v>
      </c>
    </row>
    <row r="60" spans="1:8" ht="24.75" customHeight="1" x14ac:dyDescent="0.25">
      <c r="A60" s="54"/>
      <c r="B60" s="88" t="s">
        <v>77</v>
      </c>
      <c r="C60" s="89" t="s">
        <v>78</v>
      </c>
      <c r="D60" s="90" t="s">
        <v>79</v>
      </c>
      <c r="E60" s="95">
        <f>E55</f>
        <v>5000000</v>
      </c>
      <c r="F60" s="72"/>
      <c r="G60" s="95">
        <f>G55</f>
        <v>5000000</v>
      </c>
    </row>
    <row r="61" spans="1:8" ht="15" customHeight="1" x14ac:dyDescent="0.25">
      <c r="A61" s="54">
        <v>3</v>
      </c>
      <c r="B61" s="67" t="s">
        <v>80</v>
      </c>
      <c r="C61" s="46"/>
      <c r="D61" s="46"/>
      <c r="E61" s="84"/>
      <c r="F61" s="96"/>
      <c r="G61" s="84"/>
      <c r="H61" s="12"/>
    </row>
    <row r="62" spans="1:8" x14ac:dyDescent="0.25">
      <c r="A62" s="54"/>
      <c r="B62" s="88" t="s">
        <v>81</v>
      </c>
      <c r="C62" s="89" t="s">
        <v>82</v>
      </c>
      <c r="D62" s="90" t="s">
        <v>83</v>
      </c>
      <c r="E62" s="84">
        <f>E60/E57</f>
        <v>67567.567567567574</v>
      </c>
      <c r="F62" s="96"/>
      <c r="G62" s="84">
        <f>G60/G57</f>
        <v>67567.567567567574</v>
      </c>
      <c r="H62" s="12"/>
    </row>
    <row r="63" spans="1:8" ht="15.75" customHeight="1" x14ac:dyDescent="0.25">
      <c r="A63" s="54"/>
      <c r="B63" s="88" t="s">
        <v>84</v>
      </c>
      <c r="C63" s="89" t="s">
        <v>76</v>
      </c>
      <c r="D63" s="90" t="s">
        <v>83</v>
      </c>
      <c r="E63" s="84">
        <f>E59/E57</f>
        <v>150</v>
      </c>
      <c r="F63" s="96"/>
      <c r="G63" s="97">
        <f>SUM(E63:F63)</f>
        <v>150</v>
      </c>
      <c r="H63" s="12"/>
    </row>
    <row r="64" spans="1:8" ht="13.5" customHeight="1" x14ac:dyDescent="0.25">
      <c r="A64" s="54">
        <v>4</v>
      </c>
      <c r="B64" s="67" t="s">
        <v>85</v>
      </c>
      <c r="C64" s="46"/>
      <c r="D64" s="46"/>
      <c r="E64" s="98"/>
      <c r="F64" s="98"/>
      <c r="G64" s="98"/>
      <c r="H64" s="12"/>
    </row>
    <row r="65" spans="1:7" ht="13.5" customHeight="1" x14ac:dyDescent="0.25">
      <c r="A65" s="46"/>
      <c r="B65" s="99" t="s">
        <v>86</v>
      </c>
      <c r="C65" s="100" t="s">
        <v>87</v>
      </c>
      <c r="D65" s="90" t="s">
        <v>83</v>
      </c>
      <c r="E65" s="101">
        <f>E63/E58</f>
        <v>0.27777777777777779</v>
      </c>
      <c r="F65" s="102"/>
      <c r="G65" s="101">
        <f>G63/G58</f>
        <v>0.27777777777777779</v>
      </c>
    </row>
    <row r="66" spans="1:7" ht="37.5" customHeight="1" x14ac:dyDescent="0.25">
      <c r="A66" s="46"/>
      <c r="B66" s="99" t="s">
        <v>88</v>
      </c>
      <c r="C66" s="100" t="s">
        <v>87</v>
      </c>
      <c r="D66" s="90" t="s">
        <v>83</v>
      </c>
      <c r="E66" s="101">
        <v>1.4E-2</v>
      </c>
      <c r="F66" s="102"/>
      <c r="G66" s="101">
        <f>E66</f>
        <v>1.4E-2</v>
      </c>
    </row>
    <row r="67" spans="1:7" ht="49.5" customHeight="1" x14ac:dyDescent="0.25">
      <c r="A67" s="46"/>
      <c r="B67" s="103" t="s">
        <v>89</v>
      </c>
      <c r="C67" s="100" t="s">
        <v>87</v>
      </c>
      <c r="D67" s="90" t="s">
        <v>83</v>
      </c>
      <c r="E67" s="101">
        <v>8.9999999999999993E-3</v>
      </c>
      <c r="F67" s="72"/>
      <c r="G67" s="101">
        <f>E67</f>
        <v>8.9999999999999993E-3</v>
      </c>
    </row>
    <row r="68" spans="1:7" ht="15.75" customHeight="1" x14ac:dyDescent="0.25">
      <c r="A68" s="7" t="s">
        <v>90</v>
      </c>
      <c r="B68" s="7"/>
      <c r="C68" s="7"/>
      <c r="D68" s="104"/>
      <c r="E68" s="105"/>
      <c r="F68" s="105"/>
      <c r="G68" s="105"/>
    </row>
    <row r="69" spans="1:7" ht="10.5" customHeight="1" x14ac:dyDescent="0.25">
      <c r="A69" s="7" t="s">
        <v>91</v>
      </c>
      <c r="B69" s="7"/>
      <c r="C69" s="7"/>
      <c r="D69" s="106"/>
      <c r="E69" s="107"/>
      <c r="F69" s="108" t="s">
        <v>92</v>
      </c>
      <c r="G69" s="108"/>
    </row>
    <row r="70" spans="1:7" ht="14.25" customHeight="1" x14ac:dyDescent="0.25">
      <c r="A70" s="109" t="s">
        <v>93</v>
      </c>
      <c r="B70" s="109"/>
      <c r="C70" s="109"/>
      <c r="D70" s="35"/>
      <c r="E70" s="105"/>
      <c r="F70" s="105"/>
      <c r="G70" s="105"/>
    </row>
    <row r="71" spans="1:7" ht="15.75" customHeight="1" x14ac:dyDescent="0.25">
      <c r="A71" s="7" t="s">
        <v>94</v>
      </c>
      <c r="B71" s="7"/>
      <c r="C71" s="7"/>
      <c r="D71" s="106"/>
      <c r="E71" s="107"/>
      <c r="F71" s="108" t="s">
        <v>95</v>
      </c>
      <c r="G71" s="108"/>
    </row>
    <row r="72" spans="1:7" ht="15.75" x14ac:dyDescent="0.25">
      <c r="B72" s="43"/>
    </row>
  </sheetData>
  <mergeCells count="37">
    <mergeCell ref="B44:G44"/>
    <mergeCell ref="A68:C68"/>
    <mergeCell ref="A69:C69"/>
    <mergeCell ref="F69:G69"/>
    <mergeCell ref="A70:C70"/>
    <mergeCell ref="A71:C71"/>
    <mergeCell ref="F71:G71"/>
    <mergeCell ref="B27:G27"/>
    <mergeCell ref="B28:G28"/>
    <mergeCell ref="B30:D30"/>
    <mergeCell ref="A35:B35"/>
    <mergeCell ref="B36:E36"/>
    <mergeCell ref="B41:G41"/>
    <mergeCell ref="B21:G21"/>
    <mergeCell ref="B22:G22"/>
    <mergeCell ref="B23:G23"/>
    <mergeCell ref="B24:G24"/>
    <mergeCell ref="A25:G25"/>
    <mergeCell ref="B26:D26"/>
    <mergeCell ref="E15:F15"/>
    <mergeCell ref="E16:F16"/>
    <mergeCell ref="B17:C17"/>
    <mergeCell ref="E17:F17"/>
    <mergeCell ref="B19:G19"/>
    <mergeCell ref="B20:G20"/>
    <mergeCell ref="C11:F11"/>
    <mergeCell ref="A12:B12"/>
    <mergeCell ref="C12:F12"/>
    <mergeCell ref="C13:F13"/>
    <mergeCell ref="A14:B14"/>
    <mergeCell ref="C14:F14"/>
    <mergeCell ref="F1:G3"/>
    <mergeCell ref="F5:G5"/>
    <mergeCell ref="F6:G6"/>
    <mergeCell ref="F7:G7"/>
    <mergeCell ref="B9:H9"/>
    <mergeCell ref="B10:G10"/>
  </mergeCells>
  <pageMargins left="0" right="0" top="0.11811023622047245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Хор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2021-05-06T08:22:25Z</dcterms:created>
  <dcterms:modified xsi:type="dcterms:W3CDTF">2021-05-06T08:22:26Z</dcterms:modified>
</cp:coreProperties>
</file>