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Біб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5" i="1" l="1"/>
  <c r="G65" i="1" s="1"/>
  <c r="F64" i="1"/>
  <c r="E64" i="1"/>
  <c r="G64" i="1" s="1"/>
  <c r="G63" i="1"/>
  <c r="E63" i="1"/>
  <c r="G61" i="1"/>
  <c r="G60" i="1"/>
  <c r="G59" i="1"/>
  <c r="G58" i="1"/>
  <c r="J57" i="1"/>
  <c r="I57" i="1"/>
  <c r="K57" i="1" s="1"/>
  <c r="G57" i="1"/>
  <c r="K56" i="1"/>
  <c r="G56" i="1"/>
  <c r="K55" i="1"/>
  <c r="G55" i="1"/>
  <c r="K54" i="1"/>
  <c r="G54" i="1"/>
  <c r="K53" i="1"/>
  <c r="F53" i="1"/>
  <c r="G53" i="1" s="1"/>
  <c r="K52" i="1"/>
  <c r="G51" i="1"/>
  <c r="E51" i="1"/>
  <c r="G50" i="1"/>
  <c r="G49" i="1"/>
  <c r="G48" i="1"/>
  <c r="I47" i="1"/>
  <c r="G47" i="1"/>
  <c r="E47" i="1"/>
  <c r="G46" i="1"/>
  <c r="E35" i="1"/>
  <c r="D35" i="1"/>
  <c r="G17" i="1" s="1"/>
  <c r="F34" i="1"/>
  <c r="F33" i="1"/>
  <c r="F35" i="1" s="1"/>
  <c r="D17" i="1" s="1"/>
  <c r="B33" i="1"/>
  <c r="B44" i="1" s="1"/>
  <c r="C18" i="1"/>
  <c r="G13" i="1"/>
  <c r="B13" i="1"/>
</calcChain>
</file>

<file path=xl/sharedStrings.xml><?xml version="1.0" encoding="utf-8"?>
<sst xmlns="http://schemas.openxmlformats.org/spreadsheetml/2006/main" count="152" uniqueCount="107">
  <si>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</si>
  <si>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</si>
  <si>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</si>
  <si>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</si>
  <si>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</si>
  <si>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08.02. 2021 року</t>
  </si>
  <si>
    <t>№ 12</t>
  </si>
  <si>
    <t>Паспорт № 4</t>
  </si>
  <si>
    <t>бюджетної програми місцевого бюджету на 2021 рік</t>
  </si>
  <si>
    <t xml:space="preserve">1. </t>
  </si>
  <si>
    <t>Відділ культури та мистецтв виконавчих органів Дрогобицької міської ради</t>
  </si>
  <si>
    <t>02229238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</si>
  <si>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</si>
  <si>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</si>
  <si>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</si>
  <si>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</si>
  <si>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</si>
  <si>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</si>
  <si>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0824</t>
  </si>
  <si>
    <t>Забезпечення діяльності бібліотек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</si>
  <si>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</si>
  <si>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</si>
  <si>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</si>
  <si>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</si>
  <si>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</si>
  <si>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</si>
  <si>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</si>
  <si>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     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</si>
  <si>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</si>
  <si>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</si>
  <si>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</si>
  <si>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2021 рік»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2021 рік" від 24.12.2020 № 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Закон України "Про бібліотеки і бібліотечну справу" від 27.01.95 № 32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</si>
  <si>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</si>
  <si>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</si>
  <si>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</si>
  <si>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</si>
  <si>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</si>
  <si>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7.</t>
  </si>
  <si>
    <t>Мета бюджетної програми:</t>
  </si>
  <si>
    <t>Забезпечення прав громадян на бібліотечне обслуговування, загальної доступності до інформації та культурних цінностей, що збираються, зберігаються, надаються в тимчасове користування бібліотеками</t>
  </si>
  <si>
    <t>8.</t>
  </si>
  <si>
    <t>Завдання бюджетної програми:</t>
  </si>
  <si>
    <t>Завдання</t>
  </si>
  <si>
    <t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t>
  </si>
  <si>
    <t>9.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</si>
  <si>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</si>
  <si>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</si>
  <si>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</si>
  <si>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</si>
  <si>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</si>
  <si>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</si>
  <si>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</si>
  <si>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</si>
  <si>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</si>
  <si>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</si>
  <si>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</si>
  <si>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</si>
  <si>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</si>
  <si>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</si>
  <si>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</si>
  <si>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 (бібліотек), од.</t>
  </si>
  <si>
    <t>од.</t>
  </si>
  <si>
    <t>мережа</t>
  </si>
  <si>
    <t>середнє число окладів (ставок)</t>
  </si>
  <si>
    <t>Штатний розпис</t>
  </si>
  <si>
    <t xml:space="preserve"> - керівних працівників</t>
  </si>
  <si>
    <t xml:space="preserve"> - спеціалістів</t>
  </si>
  <si>
    <t xml:space="preserve"> - робітників</t>
  </si>
  <si>
    <t>видатки загального фонду на забезпечення діяльності бібліотек</t>
  </si>
  <si>
    <t>грн</t>
  </si>
  <si>
    <t>Кошторис</t>
  </si>
  <si>
    <t>Села</t>
  </si>
  <si>
    <t xml:space="preserve"> Дрогобич</t>
  </si>
  <si>
    <t>Разом</t>
  </si>
  <si>
    <t>продукту</t>
  </si>
  <si>
    <t>Директор (МЦБС)</t>
  </si>
  <si>
    <t xml:space="preserve">плановий обсяг доходів </t>
  </si>
  <si>
    <t xml:space="preserve">Заступник директора </t>
  </si>
  <si>
    <t>число читачів , тис осіб</t>
  </si>
  <si>
    <t>тис осіб</t>
  </si>
  <si>
    <t>Звітність установ</t>
  </si>
  <si>
    <t xml:space="preserve">Завідувач філіалу </t>
  </si>
  <si>
    <t>бібліотечний фонд, тис. примірників</t>
  </si>
  <si>
    <t>тис примір</t>
  </si>
  <si>
    <t xml:space="preserve">Бібліотекар </t>
  </si>
  <si>
    <t>бібліотечний фонд</t>
  </si>
  <si>
    <t xml:space="preserve"> грн</t>
  </si>
  <si>
    <t>Інший персонвл</t>
  </si>
  <si>
    <t>поповнення бібліотечного фонду</t>
  </si>
  <si>
    <t>план роботи</t>
  </si>
  <si>
    <t>списання бібліотечного фонду</t>
  </si>
  <si>
    <t xml:space="preserve">кількість книговидач </t>
  </si>
  <si>
    <t>ефективності</t>
  </si>
  <si>
    <t>кількість книговидач на 1-го прац( спеціаліст)</t>
  </si>
  <si>
    <t>Розрахунок</t>
  </si>
  <si>
    <t>середні затрати на обслуговування одного читача</t>
  </si>
  <si>
    <t>грн.</t>
  </si>
  <si>
    <t>середні витрати на придбання 1 прим книжок</t>
  </si>
  <si>
    <t>якості</t>
  </si>
  <si>
    <t>динаміка поповнення бібліотечн фонду в планов періоді по віднош до фактичного показника попер періоду</t>
  </si>
  <si>
    <t>%</t>
  </si>
  <si>
    <t>динаміка збільшення кількості книговидач в плановому періоді по відношенню до факт показника попер періоду</t>
  </si>
  <si>
    <t>Керівник установи головного розпорядника бюджетних коштів</t>
  </si>
  <si>
    <t>О. Яводчак</t>
  </si>
  <si>
    <t>ПОГОДЖЕНО:</t>
  </si>
  <si>
    <t>О. Савран</t>
  </si>
  <si>
    <t>Керівник фінансового органу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</si>
</sst>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₴_-;\-* #,##0_₴_-;_-* &quot;-&quot;??_₴_-;_-@_-"/>
    <numFmt numFmtId="165" formatCode="0.0"/>
    <numFmt numFmtId="166" formatCode="#,##0.0"/>
    <numFmt numFmtId="167" formatCode="0.0%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right" vertical="center" wrapText="1"/>
    </xf>
    <xf numFmtId="37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" fillId="0" borderId="0" xfId="0" applyFont="1" applyFill="1"/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3" fontId="1" fillId="0" borderId="0" xfId="0" applyNumberFormat="1" applyFont="1"/>
    <xf numFmtId="3" fontId="14" fillId="0" borderId="3" xfId="0" applyNumberFormat="1" applyFont="1" applyFill="1" applyBorder="1" applyAlignment="1">
      <alignment horizontal="right" vertical="center" wrapText="1" inden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3" fillId="0" borderId="0" xfId="0" applyFont="1" applyFill="1" applyAlignment="1">
      <alignment vertical="center" wrapText="1"/>
    </xf>
    <xf numFmtId="0" fontId="20" fillId="0" borderId="0" xfId="0" applyFont="1" applyFill="1"/>
    <xf numFmtId="0" fontId="15" fillId="0" borderId="3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/>
    </xf>
    <xf numFmtId="0" fontId="22" fillId="0" borderId="3" xfId="0" applyFont="1" applyFill="1" applyBorder="1" applyAlignment="1">
      <alignment horizontal="center" vertical="center"/>
    </xf>
    <xf numFmtId="0" fontId="16" fillId="0" borderId="3" xfId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/>
    </xf>
    <xf numFmtId="0" fontId="16" fillId="0" borderId="3" xfId="1" applyFont="1" applyFill="1" applyBorder="1" applyAlignment="1">
      <alignment vertical="center" wrapText="1"/>
    </xf>
    <xf numFmtId="165" fontId="16" fillId="0" borderId="3" xfId="1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0" fontId="22" fillId="0" borderId="3" xfId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3" fontId="22" fillId="0" borderId="3" xfId="0" applyNumberFormat="1" applyFont="1" applyFill="1" applyBorder="1" applyAlignment="1">
      <alignment horizontal="center" vertical="center"/>
    </xf>
    <xf numFmtId="0" fontId="0" fillId="0" borderId="4" xfId="0" applyBorder="1"/>
    <xf numFmtId="0" fontId="23" fillId="0" borderId="6" xfId="0" applyFont="1" applyBorder="1"/>
    <xf numFmtId="0" fontId="23" fillId="0" borderId="3" xfId="0" applyFont="1" applyBorder="1"/>
    <xf numFmtId="0" fontId="24" fillId="0" borderId="3" xfId="0" applyFont="1" applyBorder="1" applyAlignment="1">
      <alignment horizontal="center"/>
    </xf>
    <xf numFmtId="0" fontId="19" fillId="0" borderId="3" xfId="0" applyFont="1" applyFill="1" applyBorder="1" applyAlignment="1">
      <alignment horizontal="center" vertical="center" wrapText="1"/>
    </xf>
    <xf numFmtId="2" fontId="25" fillId="0" borderId="7" xfId="0" applyNumberFormat="1" applyFont="1" applyBorder="1" applyAlignment="1">
      <alignment vertical="center" wrapText="1"/>
    </xf>
    <xf numFmtId="165" fontId="0" fillId="0" borderId="8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24" fillId="0" borderId="3" xfId="0" applyNumberFormat="1" applyFont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vertical="center" wrapText="1"/>
    </xf>
    <xf numFmtId="164" fontId="13" fillId="0" borderId="3" xfId="0" applyNumberFormat="1" applyFont="1" applyFill="1" applyBorder="1" applyAlignment="1">
      <alignment vertical="center" wrapText="1"/>
    </xf>
    <xf numFmtId="3" fontId="16" fillId="0" borderId="3" xfId="0" applyNumberFormat="1" applyFont="1" applyFill="1" applyBorder="1" applyAlignment="1">
      <alignment horizontal="center" vertical="center"/>
    </xf>
    <xf numFmtId="2" fontId="25" fillId="0" borderId="3" xfId="0" applyNumberFormat="1" applyFont="1" applyBorder="1" applyAlignment="1">
      <alignment vertical="center" wrapText="1"/>
    </xf>
    <xf numFmtId="165" fontId="0" fillId="0" borderId="3" xfId="0" applyNumberFormat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22" fillId="0" borderId="3" xfId="0" applyNumberFormat="1" applyFont="1" applyBorder="1" applyAlignment="1">
      <alignment vertical="center" wrapText="1"/>
    </xf>
    <xf numFmtId="165" fontId="24" fillId="0" borderId="3" xfId="0" applyNumberFormat="1" applyFont="1" applyBorder="1" applyAlignment="1">
      <alignment horizontal="center" vertical="center"/>
    </xf>
    <xf numFmtId="0" fontId="16" fillId="0" borderId="3" xfId="0" applyFont="1" applyFill="1" applyBorder="1"/>
    <xf numFmtId="166" fontId="16" fillId="0" borderId="3" xfId="0" applyNumberFormat="1" applyFont="1" applyFill="1" applyBorder="1" applyAlignment="1">
      <alignment horizontal="center" vertical="center"/>
    </xf>
    <xf numFmtId="165" fontId="24" fillId="0" borderId="3" xfId="0" applyNumberFormat="1" applyFont="1" applyBorder="1" applyAlignment="1">
      <alignment horizontal="center" vertical="center"/>
    </xf>
    <xf numFmtId="165" fontId="24" fillId="0" borderId="4" xfId="0" applyNumberFormat="1" applyFont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/>
    </xf>
    <xf numFmtId="166" fontId="16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22" fillId="0" borderId="4" xfId="1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/>
    </xf>
    <xf numFmtId="167" fontId="8" fillId="0" borderId="3" xfId="0" applyNumberFormat="1" applyFont="1" applyFill="1" applyBorder="1" applyAlignment="1">
      <alignment horizontal="center"/>
    </xf>
    <xf numFmtId="0" fontId="6" fillId="0" borderId="3" xfId="1" applyFont="1" applyFill="1" applyBorder="1" applyAlignment="1">
      <alignment vertical="top" wrapText="1"/>
    </xf>
    <xf numFmtId="0" fontId="9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165" fontId="16" fillId="0" borderId="1" xfId="0" applyNumberFormat="1" applyFont="1" applyFill="1" applyBorder="1"/>
    <xf numFmtId="0" fontId="28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28" fillId="0" borderId="0" xfId="0" applyFont="1" applyFill="1" applyBorder="1" applyAlignment="1">
      <alignment horizontal="center"/>
    </xf>
    <xf numFmtId="0" fontId="1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/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3"/>
  <sheetViews>
    <sheetView tabSelected="1" topLeftCell="A16" workbookViewId="0">
      <selection sqref="A1:G73"/>
    </sheetView>
  </sheetViews>
  <sheetFormatPr defaultColWidth="21.5703125" defaultRowHeight="15" x14ac:dyDescent="0.25"/>
  <cols>
    <col min="1" max="1" width="4.42578125" style="1" customWidth="1"/>
    <col min="2" max="2" width="41.85546875" style="1" customWidth="1"/>
    <col min="3" max="3" width="14.140625" style="1" customWidth="1"/>
    <col min="4" max="4" width="18" style="1" customWidth="1"/>
    <col min="5" max="5" width="16" style="1" customWidth="1"/>
    <col min="6" max="6" width="21.5703125" style="1"/>
    <col min="7" max="7" width="23.140625" style="1" customWidth="1"/>
    <col min="8" max="8" width="21.5703125" style="1"/>
    <col min="9" max="9" width="9.7109375" style="1" customWidth="1"/>
    <col min="10" max="10" width="9.42578125" style="1" customWidth="1"/>
    <col min="11" max="11" width="7.42578125" style="1" customWidth="1"/>
    <col min="12" max="12" width="4.7109375" style="1" customWidth="1"/>
    <col min="13" max="16384" width="21.5703125" style="1"/>
  </cols>
  <sheetData>
    <row r="1" spans="1:7" ht="8.25" customHeight="1" x14ac:dyDescent="0.25">
      <c r="F1" s="2" t="s">
        <v>0</v>
      </c>
      <c r="G1" s="3"/>
    </row>
    <row r="2" spans="1:7" ht="10.5" customHeight="1" x14ac:dyDescent="0.25">
      <c r="F2" s="3"/>
      <c r="G2" s="3"/>
    </row>
    <row r="3" spans="1:7" ht="4.5" customHeight="1" x14ac:dyDescent="0.25">
      <c r="F3" s="3"/>
      <c r="G3" s="3"/>
    </row>
    <row r="4" spans="1:7" ht="7.5" customHeight="1" x14ac:dyDescent="0.25">
      <c r="A4" s="4"/>
      <c r="E4" s="5"/>
      <c r="F4" s="6" t="s">
        <v>1</v>
      </c>
      <c r="G4" s="7"/>
    </row>
    <row r="5" spans="1:7" ht="9.75" customHeight="1" x14ac:dyDescent="0.25">
      <c r="A5" s="4"/>
      <c r="E5" s="5"/>
      <c r="F5" s="8" t="s">
        <v>2</v>
      </c>
      <c r="G5" s="8"/>
    </row>
    <row r="6" spans="1:7" ht="11.25" customHeight="1" x14ac:dyDescent="0.25">
      <c r="A6" s="4"/>
      <c r="B6" s="4"/>
      <c r="E6" s="9"/>
      <c r="F6" s="10" t="s">
        <v>3</v>
      </c>
      <c r="G6" s="10"/>
    </row>
    <row r="7" spans="1:7" ht="9.75" customHeight="1" x14ac:dyDescent="0.25">
      <c r="A7" s="4"/>
      <c r="E7" s="5"/>
      <c r="F7" s="11" t="s">
        <v>4</v>
      </c>
      <c r="G7" s="11"/>
    </row>
    <row r="8" spans="1:7" ht="11.25" customHeight="1" x14ac:dyDescent="0.25">
      <c r="A8" s="4"/>
      <c r="B8" s="4"/>
      <c r="E8" s="9"/>
      <c r="F8" s="12" t="s">
        <v>5</v>
      </c>
      <c r="G8" s="13" t="s">
        <v>6</v>
      </c>
    </row>
    <row r="9" spans="1:7" ht="11.25" customHeight="1" x14ac:dyDescent="0.25">
      <c r="A9" s="14" t="s">
        <v>7</v>
      </c>
      <c r="B9" s="14"/>
      <c r="C9" s="14"/>
      <c r="D9" s="14"/>
      <c r="E9" s="14"/>
      <c r="F9" s="14"/>
      <c r="G9" s="14"/>
    </row>
    <row r="10" spans="1:7" ht="11.2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14.2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3.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13.5" customHeight="1" x14ac:dyDescent="0.25">
      <c r="A13" s="22" t="s">
        <v>14</v>
      </c>
      <c r="B13" s="23">
        <f>B11</f>
        <v>10100000</v>
      </c>
      <c r="C13" s="17" t="s">
        <v>10</v>
      </c>
      <c r="D13" s="17"/>
      <c r="E13" s="17"/>
      <c r="F13" s="17"/>
      <c r="G13" s="24" t="str">
        <f>G11</f>
        <v>02229238</v>
      </c>
    </row>
    <row r="14" spans="1:7" ht="15" customHeight="1" x14ac:dyDescent="0.25">
      <c r="A14" s="19" t="s">
        <v>15</v>
      </c>
      <c r="B14" s="19"/>
      <c r="C14" s="20" t="s">
        <v>16</v>
      </c>
      <c r="D14" s="20"/>
      <c r="E14" s="20"/>
      <c r="F14" s="20"/>
      <c r="G14" s="21" t="s">
        <v>13</v>
      </c>
    </row>
    <row r="15" spans="1:7" ht="12" customHeight="1" x14ac:dyDescent="0.25">
      <c r="A15" s="25" t="s">
        <v>17</v>
      </c>
      <c r="B15" s="26">
        <v>1014030</v>
      </c>
      <c r="C15" s="26">
        <v>4030</v>
      </c>
      <c r="D15" s="27" t="s">
        <v>18</v>
      </c>
      <c r="E15" s="28" t="s">
        <v>19</v>
      </c>
      <c r="F15" s="28"/>
      <c r="G15" s="29">
        <v>1355300000</v>
      </c>
    </row>
    <row r="16" spans="1:7" ht="33" x14ac:dyDescent="0.25">
      <c r="B16" s="30" t="s">
        <v>15</v>
      </c>
      <c r="C16" s="31" t="s">
        <v>20</v>
      </c>
      <c r="D16" s="32" t="s">
        <v>21</v>
      </c>
      <c r="E16" s="19" t="s">
        <v>22</v>
      </c>
      <c r="F16" s="19"/>
      <c r="G16" s="32" t="s">
        <v>23</v>
      </c>
    </row>
    <row r="17" spans="1:13" ht="10.5" customHeight="1" x14ac:dyDescent="0.25">
      <c r="A17" s="33" t="s">
        <v>24</v>
      </c>
      <c r="B17" s="34" t="s">
        <v>25</v>
      </c>
      <c r="C17" s="34"/>
      <c r="D17" s="35">
        <f>F35</f>
        <v>11174600</v>
      </c>
      <c r="E17" s="36" t="s">
        <v>26</v>
      </c>
      <c r="F17" s="36"/>
      <c r="G17" s="35">
        <f>D35</f>
        <v>10957100</v>
      </c>
    </row>
    <row r="18" spans="1:13" ht="14.25" customHeight="1" x14ac:dyDescent="0.25">
      <c r="A18" s="33"/>
      <c r="B18" s="37" t="s">
        <v>27</v>
      </c>
      <c r="C18" s="38">
        <f>E35</f>
        <v>217500</v>
      </c>
      <c r="D18" s="39" t="s">
        <v>28</v>
      </c>
      <c r="E18" s="40"/>
      <c r="F18" s="40"/>
      <c r="G18" s="39"/>
    </row>
    <row r="19" spans="1:13" ht="14.25" customHeight="1" x14ac:dyDescent="0.25">
      <c r="A19" s="33" t="s">
        <v>29</v>
      </c>
      <c r="B19" s="41" t="s">
        <v>30</v>
      </c>
      <c r="C19" s="41"/>
      <c r="D19" s="41"/>
      <c r="E19" s="41"/>
      <c r="F19" s="41"/>
      <c r="G19" s="41"/>
      <c r="H19" s="5"/>
      <c r="I19" s="5"/>
      <c r="J19" s="5"/>
      <c r="K19" s="5"/>
      <c r="L19" s="5"/>
      <c r="M19" s="5"/>
    </row>
    <row r="20" spans="1:13" ht="48.75" customHeight="1" x14ac:dyDescent="0.25">
      <c r="A20" s="33"/>
      <c r="B20" s="41" t="s">
        <v>31</v>
      </c>
      <c r="C20" s="41"/>
      <c r="D20" s="41"/>
      <c r="E20" s="41"/>
      <c r="F20" s="41"/>
      <c r="G20" s="41"/>
      <c r="H20" s="5"/>
      <c r="I20" s="5"/>
      <c r="J20" s="5"/>
      <c r="K20" s="5"/>
      <c r="L20" s="5"/>
      <c r="M20" s="5"/>
    </row>
    <row r="21" spans="1:13" ht="15.75" customHeight="1" x14ac:dyDescent="0.25">
      <c r="A21" s="33" t="s">
        <v>32</v>
      </c>
      <c r="B21" s="41" t="s">
        <v>33</v>
      </c>
      <c r="C21" s="41"/>
      <c r="D21" s="41"/>
      <c r="E21" s="41"/>
      <c r="F21" s="41"/>
      <c r="G21" s="41"/>
      <c r="H21" s="5"/>
      <c r="I21" s="5"/>
      <c r="J21" s="5"/>
      <c r="K21" s="5"/>
      <c r="L21" s="5"/>
      <c r="M21" s="5"/>
    </row>
    <row r="22" spans="1:13" ht="12" customHeight="1" x14ac:dyDescent="0.25">
      <c r="A22" s="42" t="s">
        <v>34</v>
      </c>
      <c r="B22" s="43" t="s">
        <v>35</v>
      </c>
      <c r="C22" s="43"/>
      <c r="D22" s="43"/>
      <c r="E22" s="43"/>
      <c r="F22" s="43"/>
      <c r="G22" s="43"/>
      <c r="H22" s="5"/>
      <c r="I22" s="5"/>
      <c r="J22" s="5"/>
      <c r="K22" s="5"/>
      <c r="L22" s="5"/>
      <c r="M22" s="5"/>
    </row>
    <row r="23" spans="1:13" ht="30.75" customHeight="1" x14ac:dyDescent="0.25">
      <c r="A23" s="44"/>
      <c r="B23" s="45" t="s">
        <v>36</v>
      </c>
      <c r="C23" s="46"/>
      <c r="D23" s="46"/>
      <c r="E23" s="46"/>
      <c r="F23" s="46"/>
      <c r="G23" s="47"/>
      <c r="H23" s="5"/>
      <c r="I23" s="5"/>
      <c r="J23" s="5"/>
      <c r="K23" s="5"/>
      <c r="L23" s="5"/>
      <c r="M23" s="5"/>
    </row>
    <row r="24" spans="1:13" x14ac:dyDescent="0.25">
      <c r="A24" s="33" t="s">
        <v>37</v>
      </c>
      <c r="B24" s="41" t="s">
        <v>38</v>
      </c>
      <c r="C24" s="41"/>
      <c r="D24" s="41"/>
      <c r="E24" s="41"/>
      <c r="F24" s="41"/>
      <c r="G24" s="41"/>
      <c r="H24" s="5"/>
      <c r="I24" s="5"/>
      <c r="J24" s="5"/>
      <c r="K24" s="5"/>
      <c r="L24" s="5"/>
      <c r="M24" s="5"/>
    </row>
    <row r="25" spans="1:13" ht="25.5" customHeight="1" x14ac:dyDescent="0.25">
      <c r="A25" s="48"/>
      <c r="B25" s="49" t="s">
        <v>39</v>
      </c>
      <c r="C25" s="49"/>
      <c r="D25" s="49"/>
      <c r="E25" s="49"/>
      <c r="F25" s="49"/>
      <c r="G25" s="49"/>
      <c r="H25" s="50"/>
      <c r="I25" s="50"/>
      <c r="J25" s="50"/>
      <c r="K25" s="50"/>
      <c r="L25" s="50"/>
      <c r="M25" s="50"/>
    </row>
    <row r="26" spans="1:13" ht="12" customHeight="1" x14ac:dyDescent="0.25">
      <c r="A26" s="33" t="s">
        <v>40</v>
      </c>
      <c r="B26" s="51" t="s">
        <v>41</v>
      </c>
      <c r="C26" s="51"/>
      <c r="D26" s="51"/>
      <c r="E26" s="48"/>
      <c r="F26" s="48"/>
      <c r="G26" s="48"/>
    </row>
    <row r="27" spans="1:13" ht="9" customHeight="1" x14ac:dyDescent="0.25">
      <c r="A27" s="42" t="s">
        <v>34</v>
      </c>
      <c r="B27" s="43" t="s">
        <v>42</v>
      </c>
      <c r="C27" s="43"/>
      <c r="D27" s="43"/>
      <c r="E27" s="43"/>
      <c r="F27" s="43"/>
      <c r="G27" s="43"/>
    </row>
    <row r="28" spans="1:13" ht="27" customHeight="1" x14ac:dyDescent="0.25">
      <c r="A28" s="52">
        <v>1</v>
      </c>
      <c r="B28" s="53" t="s">
        <v>43</v>
      </c>
      <c r="C28" s="54"/>
      <c r="D28" s="54"/>
      <c r="E28" s="54"/>
      <c r="F28" s="54"/>
      <c r="G28" s="55"/>
    </row>
    <row r="29" spans="1:13" ht="9.75" customHeight="1" x14ac:dyDescent="0.25">
      <c r="A29" s="44"/>
      <c r="B29" s="56"/>
      <c r="C29" s="56"/>
      <c r="D29" s="56"/>
      <c r="E29" s="56"/>
      <c r="F29" s="56"/>
      <c r="G29" s="56"/>
    </row>
    <row r="30" spans="1:13" ht="12.75" customHeight="1" x14ac:dyDescent="0.25">
      <c r="A30" s="57" t="s">
        <v>44</v>
      </c>
      <c r="B30" s="58" t="s">
        <v>45</v>
      </c>
      <c r="C30" s="58"/>
      <c r="D30" s="58"/>
      <c r="E30" s="39"/>
      <c r="F30" s="59" t="s">
        <v>46</v>
      </c>
      <c r="G30" s="39"/>
    </row>
    <row r="31" spans="1:13" ht="12.75" customHeight="1" x14ac:dyDescent="0.25">
      <c r="A31" s="42" t="s">
        <v>34</v>
      </c>
      <c r="B31" s="60" t="s">
        <v>47</v>
      </c>
      <c r="C31" s="61"/>
      <c r="D31" s="52" t="s">
        <v>48</v>
      </c>
      <c r="E31" s="52" t="s">
        <v>49</v>
      </c>
      <c r="F31" s="52" t="s">
        <v>50</v>
      </c>
      <c r="G31" s="48"/>
    </row>
    <row r="32" spans="1:13" ht="9" customHeight="1" x14ac:dyDescent="0.25">
      <c r="A32" s="62">
        <v>1</v>
      </c>
      <c r="B32" s="63">
        <v>2</v>
      </c>
      <c r="C32" s="64"/>
      <c r="D32" s="62">
        <v>4</v>
      </c>
      <c r="E32" s="62">
        <v>5</v>
      </c>
      <c r="F32" s="62">
        <v>6</v>
      </c>
      <c r="G32" s="48"/>
    </row>
    <row r="33" spans="1:9" ht="64.5" customHeight="1" x14ac:dyDescent="0.25">
      <c r="A33" s="52">
        <v>1</v>
      </c>
      <c r="B33" s="45" t="str">
        <f>B28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33" s="47"/>
      <c r="D33" s="65">
        <v>10957100</v>
      </c>
      <c r="E33" s="65">
        <v>217500</v>
      </c>
      <c r="F33" s="65">
        <f>SUM(D33:E33)</f>
        <v>11174600</v>
      </c>
      <c r="G33" s="48"/>
      <c r="I33" s="66"/>
    </row>
    <row r="34" spans="1:9" ht="9.75" customHeight="1" x14ac:dyDescent="0.25">
      <c r="A34" s="44"/>
      <c r="B34" s="45"/>
      <c r="C34" s="47"/>
      <c r="D34" s="44"/>
      <c r="E34" s="67"/>
      <c r="F34" s="65">
        <f>SUM(D34:E34)</f>
        <v>0</v>
      </c>
      <c r="G34" s="48"/>
    </row>
    <row r="35" spans="1:9" ht="12.75" customHeight="1" x14ac:dyDescent="0.25">
      <c r="A35" s="48"/>
      <c r="B35" s="68" t="s">
        <v>50</v>
      </c>
      <c r="C35" s="69"/>
      <c r="D35" s="65">
        <f>SUM(D33:D34)</f>
        <v>10957100</v>
      </c>
      <c r="E35" s="65">
        <f>SUM(E33:E34)</f>
        <v>217500</v>
      </c>
      <c r="F35" s="65">
        <f>SUM(F33:F34)</f>
        <v>11174600</v>
      </c>
      <c r="G35" s="48"/>
    </row>
    <row r="36" spans="1:9" ht="5.25" customHeight="1" x14ac:dyDescent="0.25">
      <c r="A36" s="70"/>
      <c r="B36" s="48"/>
      <c r="C36" s="48"/>
      <c r="D36" s="48"/>
      <c r="E36" s="48"/>
      <c r="F36" s="48"/>
      <c r="G36" s="48"/>
    </row>
    <row r="37" spans="1:9" ht="15.75" customHeight="1" x14ac:dyDescent="0.25">
      <c r="A37" s="33" t="s">
        <v>51</v>
      </c>
      <c r="B37" s="58" t="s">
        <v>52</v>
      </c>
      <c r="C37" s="58"/>
      <c r="D37" s="58"/>
      <c r="E37" s="58"/>
      <c r="F37" s="71" t="s">
        <v>46</v>
      </c>
      <c r="G37" s="48"/>
    </row>
    <row r="38" spans="1:9" ht="9.75" customHeight="1" x14ac:dyDescent="0.25">
      <c r="A38" s="48"/>
      <c r="B38" s="42" t="s">
        <v>53</v>
      </c>
      <c r="C38" s="42" t="s">
        <v>48</v>
      </c>
      <c r="D38" s="42" t="s">
        <v>49</v>
      </c>
      <c r="E38" s="42" t="s">
        <v>50</v>
      </c>
      <c r="F38" s="72"/>
      <c r="G38" s="48"/>
    </row>
    <row r="39" spans="1:9" ht="9" customHeight="1" x14ac:dyDescent="0.25">
      <c r="A39" s="48"/>
      <c r="B39" s="42">
        <v>1</v>
      </c>
      <c r="C39" s="42">
        <v>2</v>
      </c>
      <c r="D39" s="42">
        <v>3</v>
      </c>
      <c r="E39" s="42">
        <v>4</v>
      </c>
      <c r="F39" s="72"/>
      <c r="G39" s="48"/>
    </row>
    <row r="40" spans="1:9" ht="6" customHeight="1" x14ac:dyDescent="0.25">
      <c r="A40" s="48"/>
      <c r="B40" s="73" t="s">
        <v>50</v>
      </c>
      <c r="C40" s="73"/>
      <c r="D40" s="73"/>
      <c r="E40" s="73"/>
      <c r="F40" s="72"/>
      <c r="G40" s="48"/>
    </row>
    <row r="41" spans="1:9" ht="12" customHeight="1" x14ac:dyDescent="0.25">
      <c r="A41" s="33" t="s">
        <v>54</v>
      </c>
      <c r="B41" s="41" t="s">
        <v>55</v>
      </c>
      <c r="C41" s="41"/>
      <c r="D41" s="41"/>
      <c r="E41" s="41"/>
      <c r="F41" s="41"/>
      <c r="G41" s="41"/>
    </row>
    <row r="42" spans="1:9" ht="11.25" customHeight="1" x14ac:dyDescent="0.25">
      <c r="A42" s="42" t="s">
        <v>34</v>
      </c>
      <c r="B42" s="62" t="s">
        <v>56</v>
      </c>
      <c r="C42" s="62" t="s">
        <v>57</v>
      </c>
      <c r="D42" s="62" t="s">
        <v>58</v>
      </c>
      <c r="E42" s="62" t="s">
        <v>48</v>
      </c>
      <c r="F42" s="62" t="s">
        <v>49</v>
      </c>
      <c r="G42" s="62" t="s">
        <v>50</v>
      </c>
    </row>
    <row r="43" spans="1:9" ht="9.75" customHeight="1" x14ac:dyDescent="0.25">
      <c r="A43" s="42">
        <v>1</v>
      </c>
      <c r="B43" s="42">
        <v>2</v>
      </c>
      <c r="C43" s="42">
        <v>3</v>
      </c>
      <c r="D43" s="42">
        <v>4</v>
      </c>
      <c r="E43" s="42">
        <v>5</v>
      </c>
      <c r="F43" s="42">
        <v>6</v>
      </c>
      <c r="G43" s="42">
        <v>7</v>
      </c>
    </row>
    <row r="44" spans="1:9" ht="24.75" customHeight="1" x14ac:dyDescent="0.25">
      <c r="A44" s="44">
        <v>1</v>
      </c>
      <c r="B44" s="74" t="str">
        <f>B33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44" s="75"/>
      <c r="D44" s="75"/>
      <c r="E44" s="75"/>
      <c r="F44" s="75"/>
      <c r="G44" s="76"/>
    </row>
    <row r="45" spans="1:9" ht="12" customHeight="1" x14ac:dyDescent="0.25">
      <c r="A45" s="77">
        <v>1</v>
      </c>
      <c r="B45" s="78" t="s">
        <v>59</v>
      </c>
      <c r="C45" s="44"/>
      <c r="D45" s="44"/>
      <c r="E45" s="44"/>
      <c r="F45" s="44"/>
      <c r="G45" s="44"/>
    </row>
    <row r="46" spans="1:9" ht="12" customHeight="1" x14ac:dyDescent="0.25">
      <c r="A46" s="44"/>
      <c r="B46" s="79" t="s">
        <v>60</v>
      </c>
      <c r="C46" s="80" t="s">
        <v>61</v>
      </c>
      <c r="D46" s="80" t="s">
        <v>62</v>
      </c>
      <c r="E46" s="81">
        <v>30</v>
      </c>
      <c r="F46" s="82"/>
      <c r="G46" s="80">
        <f t="shared" ref="G46:G51" si="0">SUM(E46:F46)</f>
        <v>30</v>
      </c>
    </row>
    <row r="47" spans="1:9" ht="12" customHeight="1" x14ac:dyDescent="0.25">
      <c r="A47" s="44"/>
      <c r="B47" s="83" t="s">
        <v>63</v>
      </c>
      <c r="C47" s="80" t="s">
        <v>61</v>
      </c>
      <c r="D47" s="80" t="s">
        <v>64</v>
      </c>
      <c r="E47" s="84">
        <f>SUM(E48:E50)</f>
        <v>72</v>
      </c>
      <c r="F47" s="82"/>
      <c r="G47" s="85">
        <f t="shared" si="0"/>
        <v>72</v>
      </c>
      <c r="I47" s="81">
        <f>SUM(I48:I50)</f>
        <v>47.5</v>
      </c>
    </row>
    <row r="48" spans="1:9" ht="12.75" customHeight="1" x14ac:dyDescent="0.25">
      <c r="A48" s="44"/>
      <c r="B48" s="83" t="s">
        <v>65</v>
      </c>
      <c r="C48" s="80" t="s">
        <v>61</v>
      </c>
      <c r="D48" s="80" t="s">
        <v>64</v>
      </c>
      <c r="E48" s="81">
        <v>10</v>
      </c>
      <c r="F48" s="82"/>
      <c r="G48" s="80">
        <f t="shared" si="0"/>
        <v>10</v>
      </c>
      <c r="I48" s="81">
        <v>6</v>
      </c>
    </row>
    <row r="49" spans="1:12" ht="10.5" customHeight="1" x14ac:dyDescent="0.25">
      <c r="A49" s="44"/>
      <c r="B49" s="83" t="s">
        <v>66</v>
      </c>
      <c r="C49" s="80" t="s">
        <v>61</v>
      </c>
      <c r="D49" s="80" t="s">
        <v>64</v>
      </c>
      <c r="E49" s="81">
        <v>49.5</v>
      </c>
      <c r="F49" s="82"/>
      <c r="G49" s="80">
        <f t="shared" si="0"/>
        <v>49.5</v>
      </c>
      <c r="I49" s="81">
        <v>29</v>
      </c>
    </row>
    <row r="50" spans="1:12" ht="11.25" customHeight="1" x14ac:dyDescent="0.25">
      <c r="A50" s="44"/>
      <c r="B50" s="83" t="s">
        <v>67</v>
      </c>
      <c r="C50" s="80" t="s">
        <v>61</v>
      </c>
      <c r="D50" s="80" t="s">
        <v>64</v>
      </c>
      <c r="E50" s="81">
        <v>12.5</v>
      </c>
      <c r="F50" s="82"/>
      <c r="G50" s="80">
        <f t="shared" si="0"/>
        <v>12.5</v>
      </c>
      <c r="I50" s="81">
        <v>12.5</v>
      </c>
    </row>
    <row r="51" spans="1:12" ht="25.5" x14ac:dyDescent="0.25">
      <c r="A51" s="44"/>
      <c r="B51" s="83" t="s">
        <v>68</v>
      </c>
      <c r="C51" s="86" t="s">
        <v>69</v>
      </c>
      <c r="D51" s="80" t="s">
        <v>70</v>
      </c>
      <c r="E51" s="87">
        <f>D33</f>
        <v>10957100</v>
      </c>
      <c r="F51" s="82"/>
      <c r="G51" s="88">
        <f t="shared" si="0"/>
        <v>10957100</v>
      </c>
      <c r="H51" s="89">
        <v>24</v>
      </c>
      <c r="I51" s="90" t="s">
        <v>71</v>
      </c>
      <c r="J51" s="91" t="s">
        <v>72</v>
      </c>
      <c r="K51" s="92" t="s">
        <v>73</v>
      </c>
      <c r="L51" s="92"/>
    </row>
    <row r="52" spans="1:12" ht="11.25" customHeight="1" x14ac:dyDescent="0.25">
      <c r="A52" s="77">
        <v>2</v>
      </c>
      <c r="B52" s="78" t="s">
        <v>74</v>
      </c>
      <c r="C52" s="93"/>
      <c r="D52" s="93"/>
      <c r="E52" s="52"/>
      <c r="F52" s="52"/>
      <c r="G52" s="52"/>
      <c r="H52" s="94" t="s">
        <v>75</v>
      </c>
      <c r="I52" s="95"/>
      <c r="J52" s="96">
        <v>1</v>
      </c>
      <c r="K52" s="97">
        <f t="shared" ref="K52:K57" si="1">SUM(I52:J52)</f>
        <v>1</v>
      </c>
      <c r="L52" s="97"/>
    </row>
    <row r="53" spans="1:12" ht="12.75" customHeight="1" x14ac:dyDescent="0.25">
      <c r="A53" s="98"/>
      <c r="B53" s="99" t="s">
        <v>76</v>
      </c>
      <c r="C53" s="80" t="s">
        <v>69</v>
      </c>
      <c r="D53" s="80" t="s">
        <v>70</v>
      </c>
      <c r="E53" s="52"/>
      <c r="F53" s="100">
        <f>E33</f>
        <v>217500</v>
      </c>
      <c r="G53" s="101">
        <f>SUM(E53:F53)</f>
        <v>217500</v>
      </c>
      <c r="H53" s="102" t="s">
        <v>77</v>
      </c>
      <c r="I53" s="103"/>
      <c r="J53" s="96">
        <v>1</v>
      </c>
      <c r="K53" s="97">
        <f t="shared" si="1"/>
        <v>1</v>
      </c>
      <c r="L53" s="97"/>
    </row>
    <row r="54" spans="1:12" ht="11.25" customHeight="1" x14ac:dyDescent="0.25">
      <c r="A54" s="44"/>
      <c r="B54" s="83" t="s">
        <v>78</v>
      </c>
      <c r="C54" s="80" t="s">
        <v>79</v>
      </c>
      <c r="D54" s="80" t="s">
        <v>80</v>
      </c>
      <c r="E54" s="84">
        <v>16</v>
      </c>
      <c r="F54" s="104"/>
      <c r="G54" s="105">
        <f t="shared" ref="G54:G61" si="2">SUM(E54:F54)</f>
        <v>16</v>
      </c>
      <c r="H54" s="102" t="s">
        <v>81</v>
      </c>
      <c r="I54" s="106">
        <v>4</v>
      </c>
      <c r="J54" s="96">
        <v>3</v>
      </c>
      <c r="K54" s="97">
        <f t="shared" si="1"/>
        <v>7</v>
      </c>
      <c r="L54" s="97"/>
    </row>
    <row r="55" spans="1:12" ht="11.25" customHeight="1" x14ac:dyDescent="0.25">
      <c r="A55" s="44"/>
      <c r="B55" s="83" t="s">
        <v>82</v>
      </c>
      <c r="C55" s="80" t="s">
        <v>83</v>
      </c>
      <c r="D55" s="80" t="s">
        <v>80</v>
      </c>
      <c r="E55" s="104">
        <v>326.89999999999998</v>
      </c>
      <c r="F55" s="104"/>
      <c r="G55" s="104">
        <f t="shared" si="2"/>
        <v>326.89999999999998</v>
      </c>
      <c r="H55" s="107" t="s">
        <v>84</v>
      </c>
      <c r="I55" s="103">
        <v>20.5</v>
      </c>
      <c r="J55" s="96">
        <v>28</v>
      </c>
      <c r="K55" s="108">
        <f t="shared" si="1"/>
        <v>48.5</v>
      </c>
      <c r="L55" s="108"/>
    </row>
    <row r="56" spans="1:12" ht="12.75" customHeight="1" x14ac:dyDescent="0.25">
      <c r="A56" s="44"/>
      <c r="B56" s="83" t="s">
        <v>85</v>
      </c>
      <c r="C56" s="80" t="s">
        <v>86</v>
      </c>
      <c r="D56" s="80" t="s">
        <v>80</v>
      </c>
      <c r="E56" s="101">
        <v>2642028</v>
      </c>
      <c r="F56" s="101"/>
      <c r="G56" s="101">
        <f t="shared" si="2"/>
        <v>2642028</v>
      </c>
      <c r="H56" s="109" t="s">
        <v>87</v>
      </c>
      <c r="I56" s="103"/>
      <c r="J56" s="96">
        <v>14.5</v>
      </c>
      <c r="K56" s="108">
        <f t="shared" si="1"/>
        <v>14.5</v>
      </c>
      <c r="L56" s="108"/>
    </row>
    <row r="57" spans="1:12" ht="12.75" customHeight="1" x14ac:dyDescent="0.25">
      <c r="A57" s="44"/>
      <c r="B57" s="83" t="s">
        <v>88</v>
      </c>
      <c r="C57" s="80" t="s">
        <v>83</v>
      </c>
      <c r="D57" s="80" t="s">
        <v>89</v>
      </c>
      <c r="E57" s="110">
        <v>2.5</v>
      </c>
      <c r="F57" s="101"/>
      <c r="G57" s="110">
        <f t="shared" si="2"/>
        <v>2.5</v>
      </c>
      <c r="H57"/>
      <c r="I57" s="111">
        <f>SUM(I52:I56)</f>
        <v>24.5</v>
      </c>
      <c r="J57" s="112">
        <f>SUM(J52:J56)</f>
        <v>47.5</v>
      </c>
      <c r="K57" s="108">
        <f t="shared" si="1"/>
        <v>72</v>
      </c>
      <c r="L57" s="108"/>
    </row>
    <row r="58" spans="1:12" ht="11.25" customHeight="1" x14ac:dyDescent="0.25">
      <c r="A58" s="44"/>
      <c r="B58" s="83" t="s">
        <v>88</v>
      </c>
      <c r="C58" s="80" t="s">
        <v>86</v>
      </c>
      <c r="D58" s="80" t="s">
        <v>89</v>
      </c>
      <c r="E58" s="101"/>
      <c r="F58" s="101">
        <v>10000</v>
      </c>
      <c r="G58" s="101">
        <f t="shared" si="2"/>
        <v>10000</v>
      </c>
      <c r="H58" s="5"/>
    </row>
    <row r="59" spans="1:12" ht="12.75" customHeight="1" x14ac:dyDescent="0.25">
      <c r="A59" s="44"/>
      <c r="B59" s="83" t="s">
        <v>90</v>
      </c>
      <c r="C59" s="80" t="s">
        <v>83</v>
      </c>
      <c r="D59" s="80" t="s">
        <v>89</v>
      </c>
      <c r="E59" s="101">
        <v>15</v>
      </c>
      <c r="F59" s="101"/>
      <c r="G59" s="101">
        <f t="shared" si="2"/>
        <v>15</v>
      </c>
      <c r="H59" s="5"/>
    </row>
    <row r="60" spans="1:12" ht="13.5" customHeight="1" x14ac:dyDescent="0.25">
      <c r="A60" s="44"/>
      <c r="B60" s="83" t="s">
        <v>90</v>
      </c>
      <c r="C60" s="80" t="s">
        <v>86</v>
      </c>
      <c r="D60" s="80" t="s">
        <v>89</v>
      </c>
      <c r="E60" s="101">
        <v>15000</v>
      </c>
      <c r="F60" s="101"/>
      <c r="G60" s="101">
        <f t="shared" si="2"/>
        <v>15000</v>
      </c>
      <c r="H60" s="5"/>
    </row>
    <row r="61" spans="1:12" ht="12" customHeight="1" x14ac:dyDescent="0.25">
      <c r="A61" s="44"/>
      <c r="B61" s="83" t="s">
        <v>91</v>
      </c>
      <c r="C61" s="80" t="s">
        <v>61</v>
      </c>
      <c r="D61" s="80" t="s">
        <v>89</v>
      </c>
      <c r="E61" s="101">
        <v>190000</v>
      </c>
      <c r="F61" s="101"/>
      <c r="G61" s="101">
        <f t="shared" si="2"/>
        <v>190000</v>
      </c>
      <c r="H61" s="5"/>
    </row>
    <row r="62" spans="1:12" ht="11.25" customHeight="1" x14ac:dyDescent="0.25">
      <c r="A62" s="77">
        <v>3</v>
      </c>
      <c r="B62" s="78" t="s">
        <v>92</v>
      </c>
      <c r="C62" s="93"/>
      <c r="D62" s="93"/>
      <c r="E62" s="113"/>
      <c r="F62" s="114"/>
      <c r="G62" s="113"/>
    </row>
    <row r="63" spans="1:12" ht="12.75" customHeight="1" x14ac:dyDescent="0.25">
      <c r="A63" s="44"/>
      <c r="B63" s="83" t="s">
        <v>93</v>
      </c>
      <c r="C63" s="115" t="s">
        <v>61</v>
      </c>
      <c r="D63" s="80" t="s">
        <v>94</v>
      </c>
      <c r="E63" s="116">
        <f>E61/E49</f>
        <v>3838.3838383838383</v>
      </c>
      <c r="F63" s="116"/>
      <c r="G63" s="116">
        <f>SUM(E63:F63)</f>
        <v>3838.3838383838383</v>
      </c>
    </row>
    <row r="64" spans="1:12" ht="12" customHeight="1" x14ac:dyDescent="0.25">
      <c r="A64" s="44"/>
      <c r="B64" s="83" t="s">
        <v>95</v>
      </c>
      <c r="C64" s="115" t="s">
        <v>96</v>
      </c>
      <c r="D64" s="80" t="s">
        <v>94</v>
      </c>
      <c r="E64" s="110">
        <f>D33/1000/E54</f>
        <v>684.81875000000002</v>
      </c>
      <c r="F64" s="110">
        <f>E33/E54/1000</f>
        <v>13.59375</v>
      </c>
      <c r="G64" s="110">
        <f>SUM(E64:F64)</f>
        <v>698.41250000000002</v>
      </c>
    </row>
    <row r="65" spans="1:7" ht="14.25" customHeight="1" x14ac:dyDescent="0.25">
      <c r="A65" s="44"/>
      <c r="B65" s="83" t="s">
        <v>97</v>
      </c>
      <c r="C65" s="115" t="s">
        <v>96</v>
      </c>
      <c r="D65" s="80" t="s">
        <v>94</v>
      </c>
      <c r="E65" s="116"/>
      <c r="F65" s="117">
        <f>F58/E57/1000</f>
        <v>4</v>
      </c>
      <c r="G65" s="117">
        <f>SUM(E65:F65)</f>
        <v>4</v>
      </c>
    </row>
    <row r="66" spans="1:7" ht="9.75" customHeight="1" x14ac:dyDescent="0.25">
      <c r="A66" s="77">
        <v>4</v>
      </c>
      <c r="B66" s="78" t="s">
        <v>98</v>
      </c>
      <c r="C66" s="93"/>
      <c r="D66" s="93"/>
      <c r="E66" s="118"/>
      <c r="F66" s="118"/>
      <c r="G66" s="118"/>
    </row>
    <row r="67" spans="1:7" ht="23.25" customHeight="1" x14ac:dyDescent="0.25">
      <c r="A67" s="98"/>
      <c r="B67" s="119" t="s">
        <v>99</v>
      </c>
      <c r="C67" s="120" t="s">
        <v>100</v>
      </c>
      <c r="D67" s="80" t="s">
        <v>94</v>
      </c>
      <c r="E67" s="118"/>
      <c r="F67" s="118"/>
      <c r="G67" s="121">
        <v>0</v>
      </c>
    </row>
    <row r="68" spans="1:7" ht="21.75" customHeight="1" x14ac:dyDescent="0.25">
      <c r="A68" s="98"/>
      <c r="B68" s="122" t="s">
        <v>101</v>
      </c>
      <c r="C68" s="120" t="s">
        <v>100</v>
      </c>
      <c r="D68" s="80" t="s">
        <v>94</v>
      </c>
      <c r="E68" s="118"/>
      <c r="F68" s="118"/>
      <c r="G68" s="121">
        <v>0.25</v>
      </c>
    </row>
    <row r="69" spans="1:7" ht="16.5" customHeight="1" x14ac:dyDescent="0.25">
      <c r="A69" s="123"/>
      <c r="B69" s="124"/>
      <c r="C69" s="124"/>
      <c r="D69" s="124"/>
      <c r="E69" s="124"/>
      <c r="F69" s="124"/>
      <c r="G69" s="124"/>
    </row>
    <row r="70" spans="1:7" x14ac:dyDescent="0.25">
      <c r="A70" s="5"/>
      <c r="B70" s="5"/>
      <c r="C70" s="5"/>
      <c r="D70" s="5"/>
      <c r="E70" s="5"/>
      <c r="F70" s="5"/>
      <c r="G70" s="5"/>
    </row>
    <row r="71" spans="1:7" x14ac:dyDescent="0.25">
      <c r="A71" s="41" t="s">
        <v>102</v>
      </c>
      <c r="B71" s="41"/>
      <c r="C71" s="41"/>
      <c r="D71" s="125"/>
      <c r="E71" s="126"/>
      <c r="F71" s="127" t="s">
        <v>103</v>
      </c>
      <c r="G71" s="127"/>
    </row>
    <row r="72" spans="1:7" x14ac:dyDescent="0.25">
      <c r="A72" s="128" t="s">
        <v>104</v>
      </c>
      <c r="B72" s="128"/>
      <c r="C72" s="128"/>
      <c r="D72" s="33"/>
      <c r="E72" s="129"/>
      <c r="F72" s="130" t="s">
        <v>105</v>
      </c>
      <c r="G72" s="130"/>
    </row>
    <row r="73" spans="1:7" x14ac:dyDescent="0.25">
      <c r="A73" s="41" t="s">
        <v>106</v>
      </c>
      <c r="B73" s="41"/>
      <c r="C73" s="41"/>
      <c r="D73" s="131"/>
      <c r="E73" s="132"/>
      <c r="F73" s="127"/>
      <c r="G73" s="127"/>
    </row>
  </sheetData>
  <mergeCells count="49">
    <mergeCell ref="K57:L57"/>
    <mergeCell ref="B69:G69"/>
    <mergeCell ref="A71:C71"/>
    <mergeCell ref="F71:G71"/>
    <mergeCell ref="A72:C72"/>
    <mergeCell ref="F72:G73"/>
    <mergeCell ref="A73:C73"/>
    <mergeCell ref="K51:L51"/>
    <mergeCell ref="K52:L52"/>
    <mergeCell ref="K53:L53"/>
    <mergeCell ref="K54:L54"/>
    <mergeCell ref="K55:L55"/>
    <mergeCell ref="K56:L56"/>
    <mergeCell ref="B33:C33"/>
    <mergeCell ref="B34:C34"/>
    <mergeCell ref="B35:C35"/>
    <mergeCell ref="B37:E37"/>
    <mergeCell ref="B41:G41"/>
    <mergeCell ref="B44:G44"/>
    <mergeCell ref="B27:G27"/>
    <mergeCell ref="B28:G28"/>
    <mergeCell ref="B29:G29"/>
    <mergeCell ref="B30:D30"/>
    <mergeCell ref="B31:C31"/>
    <mergeCell ref="B32:C32"/>
    <mergeCell ref="B21:G21"/>
    <mergeCell ref="B22:G22"/>
    <mergeCell ref="B23:G23"/>
    <mergeCell ref="B24:G24"/>
    <mergeCell ref="B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.39370078740157483" right="0" top="0.11811023622047245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Біб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2021-05-06T08:22:26Z</dcterms:created>
  <dcterms:modified xsi:type="dcterms:W3CDTF">2021-05-06T08:22:27Z</dcterms:modified>
</cp:coreProperties>
</file>