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62" i="1"/>
  <c r="F61" s="1"/>
  <c r="G62"/>
  <c r="G61" s="1"/>
  <c r="H62"/>
  <c r="H61" s="1"/>
  <c r="I62"/>
  <c r="I61" s="1"/>
  <c r="J62"/>
  <c r="J61" s="1"/>
  <c r="K62"/>
  <c r="K61" s="1"/>
  <c r="L62"/>
  <c r="L61" s="1"/>
  <c r="M62"/>
  <c r="M61" s="1"/>
  <c r="N62"/>
  <c r="N61" s="1"/>
  <c r="O62"/>
  <c r="O61" s="1"/>
  <c r="E62"/>
  <c r="P62" s="1"/>
  <c r="F97"/>
  <c r="F96" s="1"/>
  <c r="G97"/>
  <c r="G96" s="1"/>
  <c r="H97"/>
  <c r="H96" s="1"/>
  <c r="I97"/>
  <c r="I96" s="1"/>
  <c r="J97"/>
  <c r="J96" s="1"/>
  <c r="K97"/>
  <c r="K96" s="1"/>
  <c r="L97"/>
  <c r="L96" s="1"/>
  <c r="M97"/>
  <c r="M96" s="1"/>
  <c r="N97"/>
  <c r="N96" s="1"/>
  <c r="O97"/>
  <c r="O96" s="1"/>
  <c r="E97"/>
  <c r="P97" s="1"/>
  <c r="F83"/>
  <c r="F82" s="1"/>
  <c r="G83"/>
  <c r="G82" s="1"/>
  <c r="H83"/>
  <c r="H82" s="1"/>
  <c r="I83"/>
  <c r="I82" s="1"/>
  <c r="J83"/>
  <c r="J82" s="1"/>
  <c r="K83"/>
  <c r="K82" s="1"/>
  <c r="L83"/>
  <c r="L82" s="1"/>
  <c r="M83"/>
  <c r="M82" s="1"/>
  <c r="N83"/>
  <c r="N82" s="1"/>
  <c r="O83"/>
  <c r="O82" s="1"/>
  <c r="E82"/>
  <c r="E83"/>
  <c r="F73"/>
  <c r="F72" s="1"/>
  <c r="G73"/>
  <c r="G72" s="1"/>
  <c r="H73"/>
  <c r="H72" s="1"/>
  <c r="I73"/>
  <c r="I72" s="1"/>
  <c r="J73"/>
  <c r="J72" s="1"/>
  <c r="K73"/>
  <c r="K72" s="1"/>
  <c r="L73"/>
  <c r="L72" s="1"/>
  <c r="M73"/>
  <c r="M72" s="1"/>
  <c r="N73"/>
  <c r="N72" s="1"/>
  <c r="O73"/>
  <c r="O72" s="1"/>
  <c r="E72"/>
  <c r="E73"/>
  <c r="P73" s="1"/>
  <c r="F52"/>
  <c r="F51" s="1"/>
  <c r="G52"/>
  <c r="G51" s="1"/>
  <c r="H52"/>
  <c r="H51" s="1"/>
  <c r="I52"/>
  <c r="I51" s="1"/>
  <c r="J52"/>
  <c r="J51" s="1"/>
  <c r="K52"/>
  <c r="K51" s="1"/>
  <c r="L52"/>
  <c r="L51" s="1"/>
  <c r="M52"/>
  <c r="M51" s="1"/>
  <c r="N52"/>
  <c r="N51" s="1"/>
  <c r="O52"/>
  <c r="O51" s="1"/>
  <c r="E51"/>
  <c r="E52"/>
  <c r="F35"/>
  <c r="F34" s="1"/>
  <c r="G35"/>
  <c r="G34" s="1"/>
  <c r="H35"/>
  <c r="H34" s="1"/>
  <c r="I35"/>
  <c r="I34" s="1"/>
  <c r="J35"/>
  <c r="J34" s="1"/>
  <c r="K35"/>
  <c r="K34" s="1"/>
  <c r="L35"/>
  <c r="L34" s="1"/>
  <c r="M35"/>
  <c r="M34" s="1"/>
  <c r="N35"/>
  <c r="N34" s="1"/>
  <c r="O35"/>
  <c r="O34" s="1"/>
  <c r="E34"/>
  <c r="E35"/>
  <c r="L14"/>
  <c r="L101" s="1"/>
  <c r="N14"/>
  <c r="N101" s="1"/>
  <c r="F15"/>
  <c r="F14" s="1"/>
  <c r="G15"/>
  <c r="G14" s="1"/>
  <c r="G101" s="1"/>
  <c r="H15"/>
  <c r="H14" s="1"/>
  <c r="I15"/>
  <c r="I14" s="1"/>
  <c r="J15"/>
  <c r="J14" s="1"/>
  <c r="K15"/>
  <c r="K14" s="1"/>
  <c r="L15"/>
  <c r="M15"/>
  <c r="M14" s="1"/>
  <c r="M101" s="1"/>
  <c r="N15"/>
  <c r="O15"/>
  <c r="O14" s="1"/>
  <c r="E15"/>
  <c r="E14" s="1"/>
  <c r="P100"/>
  <c r="P99"/>
  <c r="P98"/>
  <c r="P95"/>
  <c r="P94"/>
  <c r="P93"/>
  <c r="P92"/>
  <c r="P91"/>
  <c r="P90"/>
  <c r="P89"/>
  <c r="P88"/>
  <c r="P87"/>
  <c r="P86"/>
  <c r="P85"/>
  <c r="P84"/>
  <c r="P81"/>
  <c r="P80"/>
  <c r="P79"/>
  <c r="P78"/>
  <c r="P77"/>
  <c r="P76"/>
  <c r="P75"/>
  <c r="P74"/>
  <c r="P71"/>
  <c r="P70"/>
  <c r="P69"/>
  <c r="P68"/>
  <c r="P67"/>
  <c r="P66"/>
  <c r="P65"/>
  <c r="P64"/>
  <c r="P63"/>
  <c r="P60"/>
  <c r="P59"/>
  <c r="P58"/>
  <c r="P57"/>
  <c r="P56"/>
  <c r="P55"/>
  <c r="P54"/>
  <c r="P53"/>
  <c r="P50"/>
  <c r="P49"/>
  <c r="P48"/>
  <c r="P47"/>
  <c r="P46"/>
  <c r="P45"/>
  <c r="P44"/>
  <c r="P43"/>
  <c r="P42"/>
  <c r="P41"/>
  <c r="P40"/>
  <c r="P39"/>
  <c r="P38"/>
  <c r="P37"/>
  <c r="P36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H101" l="1"/>
  <c r="P51"/>
  <c r="P72"/>
  <c r="P82"/>
  <c r="E96"/>
  <c r="P96" s="1"/>
  <c r="E61"/>
  <c r="E101" s="1"/>
  <c r="P34"/>
  <c r="P52"/>
  <c r="P14"/>
  <c r="P15"/>
  <c r="O101"/>
  <c r="K101"/>
  <c r="P83"/>
  <c r="J101"/>
  <c r="P101" s="1"/>
  <c r="I101"/>
  <c r="F101"/>
  <c r="P35"/>
  <c r="P61" l="1"/>
</calcChain>
</file>

<file path=xl/sharedStrings.xml><?xml version="1.0" encoding="utf-8"?>
<sst xmlns="http://schemas.openxmlformats.org/spreadsheetml/2006/main" count="347" uniqueCount="280">
  <si>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</si>
  <si>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</si>
  <si>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</si>
  <si>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</si>
  <si>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</si>
  <si>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</si>
  <si>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</si>
  <si>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</si>
  <si>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</si>
  <si>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</si>
  <si>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</si>
  <si>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</si>
  <si>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</si>
  <si>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</si>
  <si>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</si>
  <si>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</si>
  <si>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</si>
  <si>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</si>
  <si>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</si>
  <si>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</si>
  <si>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</si>
  <si>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</si>
  <si>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</si>
  <si>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</si>
  <si>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</si>
  <si>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</si>
  <si>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</si>
  <si>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</si>
  <si>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</si>
  <si>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</si>
  <si>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</si>
  <si>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</si>
  <si>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</si>
  <si>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</si>
  <si>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</si>
  <si>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</si>
  <si>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</si>
  <si>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</si>
  <si>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</si>
  <si>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</si>
  <si>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</si>
  <si>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</si>
  <si>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</si>
  <si>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</si>
  <si>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</si>
  <si>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</si>
  <si>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</si>
  <si>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</si>
  <si>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</si>
  <si>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</si>
  <si>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</si>
  <si>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0215041</t>
  </si>
  <si>
    <t>5041</t>
  </si>
  <si>
    <t>Утримання та фінансова підтримка спортивних споруд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</si>
  <si>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</si>
  <si>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</si>
  <si>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</si>
  <si>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</si>
  <si>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</si>
  <si>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</si>
  <si>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</si>
  <si>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</si>
  <si>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</si>
  <si>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</si>
  <si>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</si>
  <si>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</si>
  <si>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</si>
  <si>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</si>
  <si>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</si>
  <si>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0217622</t>
  </si>
  <si>
    <t>0470</t>
  </si>
  <si>
    <t>7622</t>
  </si>
  <si>
    <t>Реалізація програм і заходів в галузі туризму та курортів</t>
  </si>
  <si>
    <t>0217630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</si>
  <si>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</si>
  <si>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</si>
  <si>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</si>
  <si>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</si>
  <si>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</si>
  <si>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</si>
  <si>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</si>
  <si>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</si>
  <si>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</si>
  <si>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</si>
  <si>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</si>
  <si>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</si>
  <si>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</si>
  <si>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</si>
  <si>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</si>
  <si>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</si>
  <si>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</si>
  <si>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</si>
  <si>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</si>
  <si>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</si>
  <si>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</si>
  <si>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</si>
  <si>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</si>
  <si>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0611031</t>
  </si>
  <si>
    <t>1031</t>
  </si>
  <si>
    <t>0611034</t>
  </si>
  <si>
    <t>1034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</si>
  <si>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</si>
  <si>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</si>
  <si>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</si>
  <si>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</si>
  <si>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</si>
  <si>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</si>
  <si>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</si>
  <si>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</si>
  <si>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</si>
  <si>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</si>
  <si>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</si>
  <si>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</si>
  <si>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</si>
  <si>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</si>
  <si>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</si>
  <si>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</si>
  <si>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</si>
  <si>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</si>
  <si>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</si>
  <si>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</si>
  <si>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</si>
  <si>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</si>
  <si>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</si>
  <si>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</si>
  <si>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0617321</t>
  </si>
  <si>
    <t>7321</t>
  </si>
  <si>
    <t>Будівництво освітніх установ та закладів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</si>
  <si>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</si>
  <si>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</si>
  <si>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</si>
  <si>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</si>
  <si>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</si>
  <si>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</si>
  <si>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</si>
  <si>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</si>
  <si>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</si>
  <si>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</si>
  <si>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</si>
  <si>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</si>
  <si>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</si>
  <si>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</si>
  <si>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</si>
  <si>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</si>
  <si>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</si>
  <si>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</si>
  <si>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</si>
  <si>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</si>
  <si>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</si>
  <si>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</si>
  <si>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</si>
  <si>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</si>
  <si>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</si>
  <si>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</si>
  <si>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</si>
  <si>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0717322</t>
  </si>
  <si>
    <t>7322</t>
  </si>
  <si>
    <t>Будівництво медичних установ та закладів</t>
  </si>
  <si>
    <t>0800000</t>
  </si>
  <si>
    <t>Управління праці та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</si>
  <si>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</si>
  <si>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</si>
  <si>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</si>
  <si>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</si>
  <si>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</si>
  <si>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</si>
  <si>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</si>
  <si>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</si>
  <si>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</si>
  <si>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</si>
  <si>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</si>
  <si>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</si>
  <si>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</si>
  <si>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</si>
  <si>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</si>
  <si>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</si>
  <si>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</si>
  <si>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</si>
  <si>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</si>
  <si>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</si>
  <si>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</si>
  <si>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</si>
  <si>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</si>
  <si>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</si>
  <si>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</si>
  <si>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</si>
  <si>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</si>
  <si>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</si>
  <si>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</si>
  <si>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</si>
  <si>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1000000</t>
  </si>
  <si>
    <t>Відділ культури та мистецтв виконавчих органів Дрогобицької міської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</si>
  <si>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</si>
  <si>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</si>
  <si>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</si>
  <si>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</si>
  <si>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</si>
  <si>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</si>
  <si>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</si>
  <si>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</si>
  <si>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</si>
  <si>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</si>
  <si>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</si>
  <si>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</si>
  <si>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</si>
  <si>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</si>
  <si>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</si>
  <si>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</si>
  <si>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</si>
  <si>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</si>
  <si>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</si>
  <si>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</si>
  <si>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</si>
  <si>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</si>
  <si>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</si>
  <si>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</si>
  <si>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</si>
  <si>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</si>
  <si>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</si>
  <si>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</si>
  <si>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</si>
  <si>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</si>
  <si>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</si>
  <si>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</si>
  <si>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</si>
  <si>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</si>
  <si>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</si>
  <si>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</si>
  <si>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</si>
  <si>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</si>
  <si>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</si>
  <si>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</si>
  <si>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</si>
  <si>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</si>
  <si>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</si>
  <si>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1217130</t>
  </si>
  <si>
    <t>1217310</t>
  </si>
  <si>
    <t>7310</t>
  </si>
  <si>
    <t>Будівництво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</si>
  <si>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</si>
  <si>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</si>
  <si>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</si>
  <si>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</si>
  <si>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</si>
  <si>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</si>
  <si>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</si>
  <si>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</si>
  <si>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</si>
  <si>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</si>
  <si>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</si>
  <si>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</si>
  <si>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</si>
  <si>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</si>
  <si>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</si>
  <si>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</si>
  <si>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</si>
  <si>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</si>
  <si>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</si>
  <si>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</si>
  <si>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</si>
  <si>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</si>
  <si>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</si>
  <si>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Дрогобицької міської ради</t>
  </si>
  <si>
    <t>3710000</t>
  </si>
  <si>
    <t>3710160</t>
  </si>
  <si>
    <t>3718710</t>
  </si>
  <si>
    <t>8710</t>
  </si>
  <si>
    <t>Резервний фонд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</si>
  <si>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</si>
  <si>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</si>
  <si>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</si>
  <si>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</si>
  <si>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</si>
  <si>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Начальник фінансового управління</t>
  </si>
  <si>
    <t>О.Савран</t>
  </si>
  <si>
    <t>13553000000</t>
  </si>
  <si>
    <t>(код бюджету)</t>
  </si>
  <si>
    <t>до рішення сесії</t>
  </si>
  <si>
    <t>бюджету Дрогобицької міської територіальної громади на 2021 рік</t>
  </si>
  <si>
    <t>від 24.12.2020  №21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</si>
</sst>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4"/>
  <sheetViews>
    <sheetView tabSelected="1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  <col min="17" max="17" width="9.140625" style="1"/>
  </cols>
  <sheetData>
    <row r="1" spans="1:16">
      <c r="M1" s="1" t="s">
        <v>0</v>
      </c>
    </row>
    <row r="2" spans="1:16">
      <c r="M2" s="1" t="s">
        <v>277</v>
      </c>
    </row>
    <row r="3" spans="1:16">
      <c r="M3" s="1" t="s">
        <v>279</v>
      </c>
    </row>
    <row r="5" spans="1:16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278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>
      <c r="A7" s="2" t="s">
        <v>275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276</v>
      </c>
      <c r="P8" s="5" t="s">
        <v>2</v>
      </c>
    </row>
    <row r="9" spans="1:16">
      <c r="A9" s="20" t="s">
        <v>3</v>
      </c>
      <c r="B9" s="20" t="s">
        <v>4</v>
      </c>
      <c r="C9" s="20" t="s">
        <v>5</v>
      </c>
      <c r="D9" s="17" t="s">
        <v>6</v>
      </c>
      <c r="E9" s="17" t="s">
        <v>7</v>
      </c>
      <c r="F9" s="17"/>
      <c r="G9" s="17"/>
      <c r="H9" s="17"/>
      <c r="I9" s="17"/>
      <c r="J9" s="17" t="s">
        <v>14</v>
      </c>
      <c r="K9" s="17"/>
      <c r="L9" s="17"/>
      <c r="M9" s="17"/>
      <c r="N9" s="17"/>
      <c r="O9" s="17"/>
      <c r="P9" s="17" t="s">
        <v>16</v>
      </c>
    </row>
    <row r="10" spans="1:16">
      <c r="A10" s="17"/>
      <c r="B10" s="17"/>
      <c r="C10" s="17"/>
      <c r="D10" s="17"/>
      <c r="E10" s="17" t="s">
        <v>8</v>
      </c>
      <c r="F10" s="17" t="s">
        <v>9</v>
      </c>
      <c r="G10" s="17" t="s">
        <v>10</v>
      </c>
      <c r="H10" s="17"/>
      <c r="I10" s="17" t="s">
        <v>13</v>
      </c>
      <c r="J10" s="17" t="s">
        <v>8</v>
      </c>
      <c r="K10" s="17" t="s">
        <v>15</v>
      </c>
      <c r="L10" s="17" t="s">
        <v>9</v>
      </c>
      <c r="M10" s="17" t="s">
        <v>10</v>
      </c>
      <c r="N10" s="17"/>
      <c r="O10" s="17" t="s">
        <v>13</v>
      </c>
      <c r="P10" s="17"/>
    </row>
    <row r="11" spans="1:16">
      <c r="A11" s="17"/>
      <c r="B11" s="17"/>
      <c r="C11" s="17"/>
      <c r="D11" s="17"/>
      <c r="E11" s="17"/>
      <c r="F11" s="17"/>
      <c r="G11" s="17" t="s">
        <v>11</v>
      </c>
      <c r="H11" s="17" t="s">
        <v>12</v>
      </c>
      <c r="I11" s="17"/>
      <c r="J11" s="17"/>
      <c r="K11" s="17"/>
      <c r="L11" s="17"/>
      <c r="M11" s="17" t="s">
        <v>11</v>
      </c>
      <c r="N11" s="17" t="s">
        <v>12</v>
      </c>
      <c r="O11" s="17"/>
      <c r="P11" s="17"/>
    </row>
    <row r="12" spans="1:16" ht="44.2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f>E15</f>
        <v>70571300</v>
      </c>
      <c r="F14" s="11">
        <f t="shared" ref="F14:O14" si="0">F15</f>
        <v>70571300</v>
      </c>
      <c r="G14" s="11">
        <f t="shared" si="0"/>
        <v>47360000</v>
      </c>
      <c r="H14" s="11">
        <f t="shared" si="0"/>
        <v>2005900</v>
      </c>
      <c r="I14" s="11">
        <f t="shared" si="0"/>
        <v>0</v>
      </c>
      <c r="J14" s="11">
        <f t="shared" si="0"/>
        <v>2212000</v>
      </c>
      <c r="K14" s="11">
        <f t="shared" si="0"/>
        <v>2200000</v>
      </c>
      <c r="L14" s="11">
        <f t="shared" si="0"/>
        <v>12000</v>
      </c>
      <c r="M14" s="11">
        <f t="shared" si="0"/>
        <v>0</v>
      </c>
      <c r="N14" s="11">
        <f t="shared" si="0"/>
        <v>0</v>
      </c>
      <c r="O14" s="11">
        <f t="shared" si="0"/>
        <v>2200000</v>
      </c>
      <c r="P14" s="11">
        <f t="shared" ref="P14:P45" si="1">E14+J14</f>
        <v>72783300</v>
      </c>
    </row>
    <row r="15" spans="1:16">
      <c r="A15" s="7" t="s">
        <v>19</v>
      </c>
      <c r="B15" s="8"/>
      <c r="C15" s="9"/>
      <c r="D15" s="11"/>
      <c r="E15" s="11">
        <f>SUM(E16:E33)</f>
        <v>70571300</v>
      </c>
      <c r="F15" s="11">
        <f t="shared" ref="F15:O15" si="2">SUM(F16:F33)</f>
        <v>70571300</v>
      </c>
      <c r="G15" s="11">
        <f t="shared" si="2"/>
        <v>47360000</v>
      </c>
      <c r="H15" s="11">
        <f t="shared" si="2"/>
        <v>2005900</v>
      </c>
      <c r="I15" s="11">
        <f t="shared" si="2"/>
        <v>0</v>
      </c>
      <c r="J15" s="11">
        <f t="shared" si="2"/>
        <v>2212000</v>
      </c>
      <c r="K15" s="11">
        <f t="shared" si="2"/>
        <v>2200000</v>
      </c>
      <c r="L15" s="11">
        <f t="shared" si="2"/>
        <v>12000</v>
      </c>
      <c r="M15" s="11">
        <f t="shared" si="2"/>
        <v>0</v>
      </c>
      <c r="N15" s="11">
        <f t="shared" si="2"/>
        <v>0</v>
      </c>
      <c r="O15" s="11">
        <f t="shared" si="2"/>
        <v>2200000</v>
      </c>
      <c r="P15" s="11">
        <f t="shared" si="1"/>
        <v>72783300</v>
      </c>
    </row>
    <row r="16" spans="1:16" ht="38.2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59043100</v>
      </c>
      <c r="F16" s="15">
        <v>59043100</v>
      </c>
      <c r="G16" s="15">
        <v>44900000</v>
      </c>
      <c r="H16" s="15">
        <v>1957600</v>
      </c>
      <c r="I16" s="15">
        <v>0</v>
      </c>
      <c r="J16" s="15">
        <v>792000</v>
      </c>
      <c r="K16" s="15">
        <v>780000</v>
      </c>
      <c r="L16" s="15">
        <v>12000</v>
      </c>
      <c r="M16" s="15">
        <v>0</v>
      </c>
      <c r="N16" s="15">
        <v>0</v>
      </c>
      <c r="O16" s="15">
        <v>780000</v>
      </c>
      <c r="P16" s="15">
        <f t="shared" si="1"/>
        <v>59835100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1506000</v>
      </c>
      <c r="F17" s="15">
        <v>1506000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1"/>
        <v>1506000</v>
      </c>
    </row>
    <row r="18" spans="1:16" ht="25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15000</v>
      </c>
      <c r="F18" s="15">
        <v>15000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1"/>
        <v>15000</v>
      </c>
    </row>
    <row r="19" spans="1:16" ht="25.5">
      <c r="A19" s="12" t="s">
        <v>32</v>
      </c>
      <c r="B19" s="12" t="s">
        <v>33</v>
      </c>
      <c r="C19" s="13" t="s">
        <v>29</v>
      </c>
      <c r="D19" s="14" t="s">
        <v>34</v>
      </c>
      <c r="E19" s="15">
        <v>3298300</v>
      </c>
      <c r="F19" s="15">
        <v>3298300</v>
      </c>
      <c r="G19" s="15">
        <v>2460000</v>
      </c>
      <c r="H19" s="15">
        <v>48300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1"/>
        <v>3298300</v>
      </c>
    </row>
    <row r="20" spans="1:16">
      <c r="A20" s="12" t="s">
        <v>35</v>
      </c>
      <c r="B20" s="12" t="s">
        <v>36</v>
      </c>
      <c r="C20" s="13" t="s">
        <v>29</v>
      </c>
      <c r="D20" s="14" t="s">
        <v>37</v>
      </c>
      <c r="E20" s="15">
        <v>130000</v>
      </c>
      <c r="F20" s="15">
        <v>130000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1"/>
        <v>130000</v>
      </c>
    </row>
    <row r="21" spans="1:16" ht="25.5">
      <c r="A21" s="12" t="s">
        <v>38</v>
      </c>
      <c r="B21" s="12" t="s">
        <v>40</v>
      </c>
      <c r="C21" s="13" t="s">
        <v>39</v>
      </c>
      <c r="D21" s="14" t="s">
        <v>41</v>
      </c>
      <c r="E21" s="15">
        <v>70000</v>
      </c>
      <c r="F21" s="15">
        <v>70000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1"/>
        <v>70000</v>
      </c>
    </row>
    <row r="22" spans="1:16" ht="25.5">
      <c r="A22" s="12" t="s">
        <v>42</v>
      </c>
      <c r="B22" s="12" t="s">
        <v>43</v>
      </c>
      <c r="C22" s="13" t="s">
        <v>39</v>
      </c>
      <c r="D22" s="14" t="s">
        <v>44</v>
      </c>
      <c r="E22" s="15">
        <v>90000</v>
      </c>
      <c r="F22" s="15">
        <v>90000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1"/>
        <v>90000</v>
      </c>
    </row>
    <row r="23" spans="1:16" ht="38.25">
      <c r="A23" s="12" t="s">
        <v>45</v>
      </c>
      <c r="B23" s="12" t="s">
        <v>46</v>
      </c>
      <c r="C23" s="13" t="s">
        <v>39</v>
      </c>
      <c r="D23" s="14" t="s">
        <v>47</v>
      </c>
      <c r="E23" s="15">
        <v>10000</v>
      </c>
      <c r="F23" s="15">
        <v>10000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1"/>
        <v>10000</v>
      </c>
    </row>
    <row r="24" spans="1:16" ht="38.25">
      <c r="A24" s="12" t="s">
        <v>48</v>
      </c>
      <c r="B24" s="12" t="s">
        <v>49</v>
      </c>
      <c r="C24" s="13" t="s">
        <v>39</v>
      </c>
      <c r="D24" s="14" t="s">
        <v>50</v>
      </c>
      <c r="E24" s="15">
        <v>1200000</v>
      </c>
      <c r="F24" s="15">
        <v>1200000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1"/>
        <v>1200000</v>
      </c>
    </row>
    <row r="25" spans="1:16" ht="25.5">
      <c r="A25" s="12" t="s">
        <v>51</v>
      </c>
      <c r="B25" s="12" t="s">
        <v>52</v>
      </c>
      <c r="C25" s="13" t="s">
        <v>39</v>
      </c>
      <c r="D25" s="14" t="s">
        <v>53</v>
      </c>
      <c r="E25" s="15">
        <v>370000</v>
      </c>
      <c r="F25" s="15">
        <v>370000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1"/>
        <v>370000</v>
      </c>
    </row>
    <row r="26" spans="1:16" ht="38.25">
      <c r="A26" s="12" t="s">
        <v>54</v>
      </c>
      <c r="B26" s="12" t="s">
        <v>55</v>
      </c>
      <c r="C26" s="13" t="s">
        <v>39</v>
      </c>
      <c r="D26" s="14" t="s">
        <v>56</v>
      </c>
      <c r="E26" s="15">
        <v>476000</v>
      </c>
      <c r="F26" s="15">
        <v>476000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1"/>
        <v>476000</v>
      </c>
    </row>
    <row r="27" spans="1:16">
      <c r="A27" s="12" t="s">
        <v>57</v>
      </c>
      <c r="B27" s="12" t="s">
        <v>59</v>
      </c>
      <c r="C27" s="13" t="s">
        <v>58</v>
      </c>
      <c r="D27" s="14" t="s">
        <v>60</v>
      </c>
      <c r="E27" s="15">
        <v>200000</v>
      </c>
      <c r="F27" s="15">
        <v>200000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1"/>
        <v>200000</v>
      </c>
    </row>
    <row r="28" spans="1:16" ht="25.5">
      <c r="A28" s="12" t="s">
        <v>61</v>
      </c>
      <c r="B28" s="12" t="s">
        <v>63</v>
      </c>
      <c r="C28" s="13" t="s">
        <v>62</v>
      </c>
      <c r="D28" s="14" t="s">
        <v>64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1420000</v>
      </c>
      <c r="K28" s="15">
        <v>1420000</v>
      </c>
      <c r="L28" s="15">
        <v>0</v>
      </c>
      <c r="M28" s="15">
        <v>0</v>
      </c>
      <c r="N28" s="15">
        <v>0</v>
      </c>
      <c r="O28" s="15">
        <v>1420000</v>
      </c>
      <c r="P28" s="15">
        <f t="shared" si="1"/>
        <v>1420000</v>
      </c>
    </row>
    <row r="29" spans="1:16" ht="25.5">
      <c r="A29" s="12" t="s">
        <v>65</v>
      </c>
      <c r="B29" s="12" t="s">
        <v>67</v>
      </c>
      <c r="C29" s="13" t="s">
        <v>66</v>
      </c>
      <c r="D29" s="14" t="s">
        <v>68</v>
      </c>
      <c r="E29" s="15">
        <v>2000000</v>
      </c>
      <c r="F29" s="15">
        <v>2000000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1"/>
        <v>2000000</v>
      </c>
    </row>
    <row r="30" spans="1:16" ht="25.5">
      <c r="A30" s="12" t="s">
        <v>69</v>
      </c>
      <c r="B30" s="12" t="s">
        <v>71</v>
      </c>
      <c r="C30" s="13" t="s">
        <v>70</v>
      </c>
      <c r="D30" s="14" t="s">
        <v>72</v>
      </c>
      <c r="E30" s="15">
        <v>1700000</v>
      </c>
      <c r="F30" s="15">
        <v>1700000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1"/>
        <v>1700000</v>
      </c>
    </row>
    <row r="31" spans="1:16" ht="25.5">
      <c r="A31" s="12" t="s">
        <v>73</v>
      </c>
      <c r="B31" s="12" t="s">
        <v>74</v>
      </c>
      <c r="C31" s="13" t="s">
        <v>70</v>
      </c>
      <c r="D31" s="14" t="s">
        <v>75</v>
      </c>
      <c r="E31" s="15">
        <v>199000</v>
      </c>
      <c r="F31" s="15">
        <v>199000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1"/>
        <v>199000</v>
      </c>
    </row>
    <row r="32" spans="1:16" ht="25.5">
      <c r="A32" s="12" t="s">
        <v>76</v>
      </c>
      <c r="B32" s="12" t="s">
        <v>77</v>
      </c>
      <c r="C32" s="13" t="s">
        <v>66</v>
      </c>
      <c r="D32" s="14" t="s">
        <v>78</v>
      </c>
      <c r="E32" s="15">
        <v>123900</v>
      </c>
      <c r="F32" s="15">
        <v>123900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1"/>
        <v>123900</v>
      </c>
    </row>
    <row r="33" spans="1:16" ht="25.5">
      <c r="A33" s="12" t="s">
        <v>79</v>
      </c>
      <c r="B33" s="12" t="s">
        <v>80</v>
      </c>
      <c r="C33" s="13" t="s">
        <v>66</v>
      </c>
      <c r="D33" s="14" t="s">
        <v>81</v>
      </c>
      <c r="E33" s="15">
        <v>140000</v>
      </c>
      <c r="F33" s="15">
        <v>140000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f t="shared" si="1"/>
        <v>140000</v>
      </c>
    </row>
    <row r="34" spans="1:16" ht="25.5">
      <c r="A34" s="7" t="s">
        <v>82</v>
      </c>
      <c r="B34" s="8"/>
      <c r="C34" s="9"/>
      <c r="D34" s="10" t="s">
        <v>83</v>
      </c>
      <c r="E34" s="11">
        <f>E35</f>
        <v>494960500</v>
      </c>
      <c r="F34" s="11">
        <f t="shared" ref="F34:O34" si="3">F35</f>
        <v>494960500</v>
      </c>
      <c r="G34" s="11">
        <f t="shared" si="3"/>
        <v>349682000</v>
      </c>
      <c r="H34" s="11">
        <f t="shared" si="3"/>
        <v>36609500</v>
      </c>
      <c r="I34" s="11">
        <f t="shared" si="3"/>
        <v>0</v>
      </c>
      <c r="J34" s="11">
        <f t="shared" si="3"/>
        <v>20550500</v>
      </c>
      <c r="K34" s="11">
        <f t="shared" si="3"/>
        <v>12000000</v>
      </c>
      <c r="L34" s="11">
        <f t="shared" si="3"/>
        <v>8550500</v>
      </c>
      <c r="M34" s="11">
        <f t="shared" si="3"/>
        <v>536800</v>
      </c>
      <c r="N34" s="11">
        <f t="shared" si="3"/>
        <v>204100</v>
      </c>
      <c r="O34" s="11">
        <f t="shared" si="3"/>
        <v>12000000</v>
      </c>
      <c r="P34" s="11">
        <f t="shared" si="1"/>
        <v>515511000</v>
      </c>
    </row>
    <row r="35" spans="1:16">
      <c r="A35" s="7" t="s">
        <v>84</v>
      </c>
      <c r="B35" s="8"/>
      <c r="C35" s="9"/>
      <c r="D35" s="11"/>
      <c r="E35" s="11">
        <f>SUM(E36:E50)</f>
        <v>494960500</v>
      </c>
      <c r="F35" s="11">
        <f t="shared" ref="F35:O35" si="4">SUM(F36:F50)</f>
        <v>494960500</v>
      </c>
      <c r="G35" s="11">
        <f t="shared" si="4"/>
        <v>349682000</v>
      </c>
      <c r="H35" s="11">
        <f t="shared" si="4"/>
        <v>36609500</v>
      </c>
      <c r="I35" s="11">
        <f t="shared" si="4"/>
        <v>0</v>
      </c>
      <c r="J35" s="11">
        <f t="shared" si="4"/>
        <v>20550500</v>
      </c>
      <c r="K35" s="11">
        <f t="shared" si="4"/>
        <v>12000000</v>
      </c>
      <c r="L35" s="11">
        <f t="shared" si="4"/>
        <v>8550500</v>
      </c>
      <c r="M35" s="11">
        <f t="shared" si="4"/>
        <v>536800</v>
      </c>
      <c r="N35" s="11">
        <f t="shared" si="4"/>
        <v>204100</v>
      </c>
      <c r="O35" s="11">
        <f t="shared" si="4"/>
        <v>12000000</v>
      </c>
      <c r="P35" s="11">
        <f t="shared" si="1"/>
        <v>515511000</v>
      </c>
    </row>
    <row r="36" spans="1:16" ht="38.25">
      <c r="A36" s="12" t="s">
        <v>85</v>
      </c>
      <c r="B36" s="12" t="s">
        <v>22</v>
      </c>
      <c r="C36" s="13" t="s">
        <v>21</v>
      </c>
      <c r="D36" s="14" t="s">
        <v>23</v>
      </c>
      <c r="E36" s="15">
        <v>2835800</v>
      </c>
      <c r="F36" s="15">
        <v>2835800</v>
      </c>
      <c r="G36" s="15">
        <v>2290000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f t="shared" si="1"/>
        <v>2835800</v>
      </c>
    </row>
    <row r="37" spans="1:16">
      <c r="A37" s="12" t="s">
        <v>86</v>
      </c>
      <c r="B37" s="12" t="s">
        <v>88</v>
      </c>
      <c r="C37" s="13" t="s">
        <v>87</v>
      </c>
      <c r="D37" s="14" t="s">
        <v>89</v>
      </c>
      <c r="E37" s="15">
        <v>104529900</v>
      </c>
      <c r="F37" s="15">
        <v>104529900</v>
      </c>
      <c r="G37" s="15">
        <v>70726000</v>
      </c>
      <c r="H37" s="15">
        <v>9834200</v>
      </c>
      <c r="I37" s="15">
        <v>0</v>
      </c>
      <c r="J37" s="15">
        <v>6952800</v>
      </c>
      <c r="K37" s="15">
        <v>0</v>
      </c>
      <c r="L37" s="15">
        <v>6952800</v>
      </c>
      <c r="M37" s="15">
        <v>0</v>
      </c>
      <c r="N37" s="15">
        <v>0</v>
      </c>
      <c r="O37" s="15">
        <v>0</v>
      </c>
      <c r="P37" s="15">
        <f t="shared" si="1"/>
        <v>111482700</v>
      </c>
    </row>
    <row r="38" spans="1:16" ht="25.5">
      <c r="A38" s="12" t="s">
        <v>90</v>
      </c>
      <c r="B38" s="12" t="s">
        <v>92</v>
      </c>
      <c r="C38" s="13" t="s">
        <v>91</v>
      </c>
      <c r="D38" s="14" t="s">
        <v>93</v>
      </c>
      <c r="E38" s="15">
        <v>125976900</v>
      </c>
      <c r="F38" s="15">
        <v>125976900</v>
      </c>
      <c r="G38" s="15">
        <v>70663000</v>
      </c>
      <c r="H38" s="15">
        <v>20742900</v>
      </c>
      <c r="I38" s="15">
        <v>0</v>
      </c>
      <c r="J38" s="15">
        <v>549700</v>
      </c>
      <c r="K38" s="15">
        <v>0</v>
      </c>
      <c r="L38" s="15">
        <v>549700</v>
      </c>
      <c r="M38" s="15">
        <v>84000</v>
      </c>
      <c r="N38" s="15">
        <v>16200</v>
      </c>
      <c r="O38" s="15">
        <v>0</v>
      </c>
      <c r="P38" s="15">
        <f t="shared" si="1"/>
        <v>126526600</v>
      </c>
    </row>
    <row r="39" spans="1:16" ht="38.25">
      <c r="A39" s="12" t="s">
        <v>94</v>
      </c>
      <c r="B39" s="12" t="s">
        <v>95</v>
      </c>
      <c r="C39" s="13" t="s">
        <v>87</v>
      </c>
      <c r="D39" s="14" t="s">
        <v>96</v>
      </c>
      <c r="E39" s="15">
        <v>3988100</v>
      </c>
      <c r="F39" s="15">
        <v>3988100</v>
      </c>
      <c r="G39" s="15">
        <v>2344000</v>
      </c>
      <c r="H39" s="15">
        <v>364600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f t="shared" si="1"/>
        <v>3988100</v>
      </c>
    </row>
    <row r="40" spans="1:16" ht="25.5">
      <c r="A40" s="12" t="s">
        <v>97</v>
      </c>
      <c r="B40" s="12" t="s">
        <v>98</v>
      </c>
      <c r="C40" s="13" t="s">
        <v>91</v>
      </c>
      <c r="D40" s="14" t="s">
        <v>93</v>
      </c>
      <c r="E40" s="15">
        <v>214983500</v>
      </c>
      <c r="F40" s="15">
        <v>214983500</v>
      </c>
      <c r="G40" s="15">
        <v>176216000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si="1"/>
        <v>214983500</v>
      </c>
    </row>
    <row r="41" spans="1:16" ht="38.25">
      <c r="A41" s="12" t="s">
        <v>99</v>
      </c>
      <c r="B41" s="12" t="s">
        <v>100</v>
      </c>
      <c r="C41" s="13" t="s">
        <v>87</v>
      </c>
      <c r="D41" s="14" t="s">
        <v>96</v>
      </c>
      <c r="E41" s="15">
        <v>762000</v>
      </c>
      <c r="F41" s="15">
        <v>762000</v>
      </c>
      <c r="G41" s="15">
        <v>624600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1"/>
        <v>762000</v>
      </c>
    </row>
    <row r="42" spans="1:16" ht="38.25">
      <c r="A42" s="12" t="s">
        <v>101</v>
      </c>
      <c r="B42" s="12" t="s">
        <v>103</v>
      </c>
      <c r="C42" s="13" t="s">
        <v>102</v>
      </c>
      <c r="D42" s="14" t="s">
        <v>104</v>
      </c>
      <c r="E42" s="15">
        <v>15730500</v>
      </c>
      <c r="F42" s="15">
        <v>15730500</v>
      </c>
      <c r="G42" s="15">
        <v>12092000</v>
      </c>
      <c r="H42" s="15">
        <v>688500</v>
      </c>
      <c r="I42" s="15">
        <v>0</v>
      </c>
      <c r="J42" s="15">
        <v>25400</v>
      </c>
      <c r="K42" s="15">
        <v>0</v>
      </c>
      <c r="L42" s="15">
        <v>25400</v>
      </c>
      <c r="M42" s="15">
        <v>0</v>
      </c>
      <c r="N42" s="15">
        <v>0</v>
      </c>
      <c r="O42" s="15">
        <v>0</v>
      </c>
      <c r="P42" s="15">
        <f t="shared" si="1"/>
        <v>15755900</v>
      </c>
    </row>
    <row r="43" spans="1:16" ht="25.5">
      <c r="A43" s="12" t="s">
        <v>105</v>
      </c>
      <c r="B43" s="12" t="s">
        <v>107</v>
      </c>
      <c r="C43" s="13" t="s">
        <v>106</v>
      </c>
      <c r="D43" s="14" t="s">
        <v>108</v>
      </c>
      <c r="E43" s="15">
        <v>8196300</v>
      </c>
      <c r="F43" s="15">
        <v>8196300</v>
      </c>
      <c r="G43" s="15">
        <v>6120000</v>
      </c>
      <c r="H43" s="15">
        <v>313600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f t="shared" si="1"/>
        <v>8196300</v>
      </c>
    </row>
    <row r="44" spans="1:16">
      <c r="A44" s="12" t="s">
        <v>109</v>
      </c>
      <c r="B44" s="12" t="s">
        <v>110</v>
      </c>
      <c r="C44" s="13" t="s">
        <v>106</v>
      </c>
      <c r="D44" s="14" t="s">
        <v>111</v>
      </c>
      <c r="E44" s="15">
        <v>65300</v>
      </c>
      <c r="F44" s="15">
        <v>65300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1"/>
        <v>65300</v>
      </c>
    </row>
    <row r="45" spans="1:16" ht="25.5">
      <c r="A45" s="12" t="s">
        <v>112</v>
      </c>
      <c r="B45" s="12" t="s">
        <v>113</v>
      </c>
      <c r="C45" s="13" t="s">
        <v>106</v>
      </c>
      <c r="D45" s="14" t="s">
        <v>114</v>
      </c>
      <c r="E45" s="15">
        <v>126600</v>
      </c>
      <c r="F45" s="15">
        <v>126600</v>
      </c>
      <c r="G45" s="15">
        <v>36400</v>
      </c>
      <c r="H45" s="15">
        <v>41900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1"/>
        <v>126600</v>
      </c>
    </row>
    <row r="46" spans="1:16" ht="25.5">
      <c r="A46" s="12" t="s">
        <v>115</v>
      </c>
      <c r="B46" s="12" t="s">
        <v>116</v>
      </c>
      <c r="C46" s="13" t="s">
        <v>106</v>
      </c>
      <c r="D46" s="14" t="s">
        <v>117</v>
      </c>
      <c r="E46" s="15">
        <v>1295800</v>
      </c>
      <c r="F46" s="15">
        <v>1295800</v>
      </c>
      <c r="G46" s="15">
        <v>1004000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f t="shared" ref="P46:P77" si="5">E46+J46</f>
        <v>1295800</v>
      </c>
    </row>
    <row r="47" spans="1:16" ht="63.75">
      <c r="A47" s="12" t="s">
        <v>118</v>
      </c>
      <c r="B47" s="12" t="s">
        <v>119</v>
      </c>
      <c r="C47" s="13" t="s">
        <v>29</v>
      </c>
      <c r="D47" s="14" t="s">
        <v>120</v>
      </c>
      <c r="E47" s="15">
        <v>260000</v>
      </c>
      <c r="F47" s="15">
        <v>260000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f t="shared" si="5"/>
        <v>260000</v>
      </c>
    </row>
    <row r="48" spans="1:16" ht="38.25">
      <c r="A48" s="12" t="s">
        <v>121</v>
      </c>
      <c r="B48" s="12" t="s">
        <v>122</v>
      </c>
      <c r="C48" s="13" t="s">
        <v>39</v>
      </c>
      <c r="D48" s="14" t="s">
        <v>123</v>
      </c>
      <c r="E48" s="15">
        <v>14209800</v>
      </c>
      <c r="F48" s="15">
        <v>14209800</v>
      </c>
      <c r="G48" s="15">
        <v>7566000</v>
      </c>
      <c r="H48" s="15">
        <v>4623800</v>
      </c>
      <c r="I48" s="15">
        <v>0</v>
      </c>
      <c r="J48" s="15">
        <v>1022600</v>
      </c>
      <c r="K48" s="15">
        <v>0</v>
      </c>
      <c r="L48" s="15">
        <v>1022600</v>
      </c>
      <c r="M48" s="15">
        <v>452800</v>
      </c>
      <c r="N48" s="15">
        <v>187900</v>
      </c>
      <c r="O48" s="15">
        <v>0</v>
      </c>
      <c r="P48" s="15">
        <f t="shared" si="5"/>
        <v>15232400</v>
      </c>
    </row>
    <row r="49" spans="1:16" ht="38.25">
      <c r="A49" s="12" t="s">
        <v>124</v>
      </c>
      <c r="B49" s="12" t="s">
        <v>49</v>
      </c>
      <c r="C49" s="13" t="s">
        <v>39</v>
      </c>
      <c r="D49" s="14" t="s">
        <v>50</v>
      </c>
      <c r="E49" s="15">
        <v>2000000</v>
      </c>
      <c r="F49" s="15">
        <v>2000000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5"/>
        <v>2000000</v>
      </c>
    </row>
    <row r="50" spans="1:16">
      <c r="A50" s="12" t="s">
        <v>125</v>
      </c>
      <c r="B50" s="12" t="s">
        <v>126</v>
      </c>
      <c r="C50" s="13" t="s">
        <v>62</v>
      </c>
      <c r="D50" s="14" t="s">
        <v>127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12000000</v>
      </c>
      <c r="K50" s="15">
        <v>12000000</v>
      </c>
      <c r="L50" s="15">
        <v>0</v>
      </c>
      <c r="M50" s="15">
        <v>0</v>
      </c>
      <c r="N50" s="15">
        <v>0</v>
      </c>
      <c r="O50" s="15">
        <v>12000000</v>
      </c>
      <c r="P50" s="15">
        <f t="shared" si="5"/>
        <v>12000000</v>
      </c>
    </row>
    <row r="51" spans="1:16" ht="25.5">
      <c r="A51" s="7" t="s">
        <v>128</v>
      </c>
      <c r="B51" s="8"/>
      <c r="C51" s="9"/>
      <c r="D51" s="10" t="s">
        <v>129</v>
      </c>
      <c r="E51" s="11">
        <f>E52</f>
        <v>23536100</v>
      </c>
      <c r="F51" s="11">
        <f t="shared" ref="F51:O51" si="6">F52</f>
        <v>23536100</v>
      </c>
      <c r="G51" s="11">
        <f t="shared" si="6"/>
        <v>3070800</v>
      </c>
      <c r="H51" s="11">
        <f t="shared" si="6"/>
        <v>149900</v>
      </c>
      <c r="I51" s="11">
        <f t="shared" si="6"/>
        <v>0</v>
      </c>
      <c r="J51" s="11">
        <f t="shared" si="6"/>
        <v>9200000</v>
      </c>
      <c r="K51" s="11">
        <f t="shared" si="6"/>
        <v>9200000</v>
      </c>
      <c r="L51" s="11">
        <f t="shared" si="6"/>
        <v>0</v>
      </c>
      <c r="M51" s="11">
        <f t="shared" si="6"/>
        <v>0</v>
      </c>
      <c r="N51" s="11">
        <f t="shared" si="6"/>
        <v>0</v>
      </c>
      <c r="O51" s="11">
        <f t="shared" si="6"/>
        <v>9200000</v>
      </c>
      <c r="P51" s="11">
        <f t="shared" si="5"/>
        <v>32736100</v>
      </c>
    </row>
    <row r="52" spans="1:16">
      <c r="A52" s="7" t="s">
        <v>130</v>
      </c>
      <c r="B52" s="8"/>
      <c r="C52" s="9"/>
      <c r="D52" s="11"/>
      <c r="E52" s="11">
        <f>SUM(E53:E60)</f>
        <v>23536100</v>
      </c>
      <c r="F52" s="11">
        <f t="shared" ref="F52:O52" si="7">SUM(F53:F60)</f>
        <v>23536100</v>
      </c>
      <c r="G52" s="11">
        <f t="shared" si="7"/>
        <v>3070800</v>
      </c>
      <c r="H52" s="11">
        <f t="shared" si="7"/>
        <v>149900</v>
      </c>
      <c r="I52" s="11">
        <f t="shared" si="7"/>
        <v>0</v>
      </c>
      <c r="J52" s="11">
        <f t="shared" si="7"/>
        <v>9200000</v>
      </c>
      <c r="K52" s="11">
        <f t="shared" si="7"/>
        <v>9200000</v>
      </c>
      <c r="L52" s="11">
        <f t="shared" si="7"/>
        <v>0</v>
      </c>
      <c r="M52" s="11">
        <f t="shared" si="7"/>
        <v>0</v>
      </c>
      <c r="N52" s="11">
        <f t="shared" si="7"/>
        <v>0</v>
      </c>
      <c r="O52" s="11">
        <f t="shared" si="7"/>
        <v>9200000</v>
      </c>
      <c r="P52" s="11">
        <f t="shared" si="5"/>
        <v>32736100</v>
      </c>
    </row>
    <row r="53" spans="1:16" ht="38.25">
      <c r="A53" s="12" t="s">
        <v>131</v>
      </c>
      <c r="B53" s="12" t="s">
        <v>22</v>
      </c>
      <c r="C53" s="13" t="s">
        <v>21</v>
      </c>
      <c r="D53" s="14" t="s">
        <v>23</v>
      </c>
      <c r="E53" s="15">
        <v>1356400</v>
      </c>
      <c r="F53" s="15">
        <v>1356400</v>
      </c>
      <c r="G53" s="15">
        <v>1070800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5"/>
        <v>1356400</v>
      </c>
    </row>
    <row r="54" spans="1:16" ht="25.5">
      <c r="A54" s="12" t="s">
        <v>132</v>
      </c>
      <c r="B54" s="12" t="s">
        <v>134</v>
      </c>
      <c r="C54" s="13" t="s">
        <v>133</v>
      </c>
      <c r="D54" s="14" t="s">
        <v>135</v>
      </c>
      <c r="E54" s="15">
        <v>12973400</v>
      </c>
      <c r="F54" s="15">
        <v>12973400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f t="shared" si="5"/>
        <v>12973400</v>
      </c>
    </row>
    <row r="55" spans="1:16" ht="25.5">
      <c r="A55" s="12" t="s">
        <v>136</v>
      </c>
      <c r="B55" s="12" t="s">
        <v>138</v>
      </c>
      <c r="C55" s="13" t="s">
        <v>137</v>
      </c>
      <c r="D55" s="14" t="s">
        <v>139</v>
      </c>
      <c r="E55" s="15">
        <v>2380900</v>
      </c>
      <c r="F55" s="15">
        <v>2380900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5"/>
        <v>2380900</v>
      </c>
    </row>
    <row r="56" spans="1:16" ht="25.5">
      <c r="A56" s="12" t="s">
        <v>140</v>
      </c>
      <c r="B56" s="12" t="s">
        <v>142</v>
      </c>
      <c r="C56" s="13" t="s">
        <v>141</v>
      </c>
      <c r="D56" s="14" t="s">
        <v>143</v>
      </c>
      <c r="E56" s="15">
        <v>1920100</v>
      </c>
      <c r="F56" s="15">
        <v>1920100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5"/>
        <v>1920100</v>
      </c>
    </row>
    <row r="57" spans="1:16">
      <c r="A57" s="12" t="s">
        <v>144</v>
      </c>
      <c r="B57" s="12" t="s">
        <v>146</v>
      </c>
      <c r="C57" s="13" t="s">
        <v>145</v>
      </c>
      <c r="D57" s="14" t="s">
        <v>147</v>
      </c>
      <c r="E57" s="15">
        <v>380500</v>
      </c>
      <c r="F57" s="15">
        <v>380500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f t="shared" si="5"/>
        <v>380500</v>
      </c>
    </row>
    <row r="58" spans="1:16" ht="25.5">
      <c r="A58" s="12" t="s">
        <v>148</v>
      </c>
      <c r="B58" s="12" t="s">
        <v>150</v>
      </c>
      <c r="C58" s="13" t="s">
        <v>149</v>
      </c>
      <c r="D58" s="14" t="s">
        <v>151</v>
      </c>
      <c r="E58" s="15">
        <v>2724800</v>
      </c>
      <c r="F58" s="15">
        <v>2724800</v>
      </c>
      <c r="G58" s="15">
        <v>2000000</v>
      </c>
      <c r="H58" s="15">
        <v>149900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f t="shared" si="5"/>
        <v>2724800</v>
      </c>
    </row>
    <row r="59" spans="1:16" ht="25.5">
      <c r="A59" s="12" t="s">
        <v>152</v>
      </c>
      <c r="B59" s="12" t="s">
        <v>153</v>
      </c>
      <c r="C59" s="13" t="s">
        <v>149</v>
      </c>
      <c r="D59" s="14" t="s">
        <v>154</v>
      </c>
      <c r="E59" s="15">
        <v>1800000</v>
      </c>
      <c r="F59" s="15">
        <v>1800000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f t="shared" si="5"/>
        <v>1800000</v>
      </c>
    </row>
    <row r="60" spans="1:16">
      <c r="A60" s="12" t="s">
        <v>155</v>
      </c>
      <c r="B60" s="12" t="s">
        <v>156</v>
      </c>
      <c r="C60" s="13" t="s">
        <v>62</v>
      </c>
      <c r="D60" s="14" t="s">
        <v>157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9200000</v>
      </c>
      <c r="K60" s="15">
        <v>9200000</v>
      </c>
      <c r="L60" s="15">
        <v>0</v>
      </c>
      <c r="M60" s="15">
        <v>0</v>
      </c>
      <c r="N60" s="15">
        <v>0</v>
      </c>
      <c r="O60" s="15">
        <v>9200000</v>
      </c>
      <c r="P60" s="15">
        <f t="shared" si="5"/>
        <v>9200000</v>
      </c>
    </row>
    <row r="61" spans="1:16" ht="25.5">
      <c r="A61" s="7" t="s">
        <v>158</v>
      </c>
      <c r="B61" s="8"/>
      <c r="C61" s="9"/>
      <c r="D61" s="10" t="s">
        <v>159</v>
      </c>
      <c r="E61" s="11">
        <f>E62</f>
        <v>37510000</v>
      </c>
      <c r="F61" s="11">
        <f t="shared" ref="F61:O61" si="8">F62</f>
        <v>37510000</v>
      </c>
      <c r="G61" s="11">
        <f t="shared" si="8"/>
        <v>23697100</v>
      </c>
      <c r="H61" s="11">
        <f t="shared" si="8"/>
        <v>98100</v>
      </c>
      <c r="I61" s="11">
        <f t="shared" si="8"/>
        <v>0</v>
      </c>
      <c r="J61" s="11">
        <f t="shared" si="8"/>
        <v>0</v>
      </c>
      <c r="K61" s="11">
        <f t="shared" si="8"/>
        <v>0</v>
      </c>
      <c r="L61" s="11">
        <f t="shared" si="8"/>
        <v>0</v>
      </c>
      <c r="M61" s="11">
        <f t="shared" si="8"/>
        <v>0</v>
      </c>
      <c r="N61" s="11">
        <f t="shared" si="8"/>
        <v>0</v>
      </c>
      <c r="O61" s="11">
        <f t="shared" si="8"/>
        <v>0</v>
      </c>
      <c r="P61" s="11">
        <f t="shared" si="5"/>
        <v>37510000</v>
      </c>
    </row>
    <row r="62" spans="1:16">
      <c r="A62" s="7" t="s">
        <v>160</v>
      </c>
      <c r="B62" s="8"/>
      <c r="C62" s="9"/>
      <c r="D62" s="11"/>
      <c r="E62" s="11">
        <f>SUM(E63:E71)</f>
        <v>37510000</v>
      </c>
      <c r="F62" s="11">
        <f t="shared" ref="F62:O62" si="9">SUM(F63:F71)</f>
        <v>37510000</v>
      </c>
      <c r="G62" s="11">
        <f t="shared" si="9"/>
        <v>23697100</v>
      </c>
      <c r="H62" s="11">
        <f t="shared" si="9"/>
        <v>98100</v>
      </c>
      <c r="I62" s="11">
        <f t="shared" si="9"/>
        <v>0</v>
      </c>
      <c r="J62" s="11">
        <f t="shared" si="9"/>
        <v>0</v>
      </c>
      <c r="K62" s="11">
        <f t="shared" si="9"/>
        <v>0</v>
      </c>
      <c r="L62" s="11">
        <f t="shared" si="9"/>
        <v>0</v>
      </c>
      <c r="M62" s="11">
        <f t="shared" si="9"/>
        <v>0</v>
      </c>
      <c r="N62" s="11">
        <f t="shared" si="9"/>
        <v>0</v>
      </c>
      <c r="O62" s="11">
        <f t="shared" si="9"/>
        <v>0</v>
      </c>
      <c r="P62" s="11">
        <f t="shared" si="5"/>
        <v>37510000</v>
      </c>
    </row>
    <row r="63" spans="1:16" ht="38.25">
      <c r="A63" s="12" t="s">
        <v>161</v>
      </c>
      <c r="B63" s="12" t="s">
        <v>22</v>
      </c>
      <c r="C63" s="13" t="s">
        <v>21</v>
      </c>
      <c r="D63" s="14" t="s">
        <v>23</v>
      </c>
      <c r="E63" s="15">
        <v>21561200</v>
      </c>
      <c r="F63" s="15">
        <v>21561200</v>
      </c>
      <c r="G63" s="15">
        <v>17379900</v>
      </c>
      <c r="H63" s="15">
        <v>57100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f t="shared" si="5"/>
        <v>21561200</v>
      </c>
    </row>
    <row r="64" spans="1:16" ht="25.5">
      <c r="A64" s="12" t="s">
        <v>162</v>
      </c>
      <c r="B64" s="12" t="s">
        <v>164</v>
      </c>
      <c r="C64" s="13" t="s">
        <v>163</v>
      </c>
      <c r="D64" s="14" t="s">
        <v>165</v>
      </c>
      <c r="E64" s="15">
        <v>140000</v>
      </c>
      <c r="F64" s="15">
        <v>140000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f t="shared" si="5"/>
        <v>140000</v>
      </c>
    </row>
    <row r="65" spans="1:16" ht="25.5">
      <c r="A65" s="12" t="s">
        <v>166</v>
      </c>
      <c r="B65" s="12" t="s">
        <v>167</v>
      </c>
      <c r="C65" s="13" t="s">
        <v>103</v>
      </c>
      <c r="D65" s="14" t="s">
        <v>168</v>
      </c>
      <c r="E65" s="15">
        <v>280000</v>
      </c>
      <c r="F65" s="15">
        <v>280000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si="5"/>
        <v>280000</v>
      </c>
    </row>
    <row r="66" spans="1:16" ht="38.25">
      <c r="A66" s="12" t="s">
        <v>169</v>
      </c>
      <c r="B66" s="12" t="s">
        <v>170</v>
      </c>
      <c r="C66" s="13" t="s">
        <v>103</v>
      </c>
      <c r="D66" s="14" t="s">
        <v>171</v>
      </c>
      <c r="E66" s="15">
        <v>600000</v>
      </c>
      <c r="F66" s="15">
        <v>600000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5"/>
        <v>600000</v>
      </c>
    </row>
    <row r="67" spans="1:16" ht="38.25">
      <c r="A67" s="12" t="s">
        <v>172</v>
      </c>
      <c r="B67" s="12" t="s">
        <v>173</v>
      </c>
      <c r="C67" s="13" t="s">
        <v>103</v>
      </c>
      <c r="D67" s="14" t="s">
        <v>174</v>
      </c>
      <c r="E67" s="15">
        <v>400000</v>
      </c>
      <c r="F67" s="15">
        <v>400000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5"/>
        <v>400000</v>
      </c>
    </row>
    <row r="68" spans="1:16" ht="51">
      <c r="A68" s="12" t="s">
        <v>175</v>
      </c>
      <c r="B68" s="12" t="s">
        <v>177</v>
      </c>
      <c r="C68" s="13" t="s">
        <v>176</v>
      </c>
      <c r="D68" s="14" t="s">
        <v>178</v>
      </c>
      <c r="E68" s="15">
        <v>7932400</v>
      </c>
      <c r="F68" s="15">
        <v>7932400</v>
      </c>
      <c r="G68" s="15">
        <v>6317200</v>
      </c>
      <c r="H68" s="15">
        <v>41000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f t="shared" si="5"/>
        <v>7932400</v>
      </c>
    </row>
    <row r="69" spans="1:16" ht="76.5">
      <c r="A69" s="12" t="s">
        <v>179</v>
      </c>
      <c r="B69" s="12" t="s">
        <v>180</v>
      </c>
      <c r="C69" s="13" t="s">
        <v>88</v>
      </c>
      <c r="D69" s="14" t="s">
        <v>181</v>
      </c>
      <c r="E69" s="15">
        <v>180000</v>
      </c>
      <c r="F69" s="15">
        <v>180000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f t="shared" si="5"/>
        <v>180000</v>
      </c>
    </row>
    <row r="70" spans="1:16" ht="63.75">
      <c r="A70" s="12" t="s">
        <v>182</v>
      </c>
      <c r="B70" s="12" t="s">
        <v>184</v>
      </c>
      <c r="C70" s="13" t="s">
        <v>183</v>
      </c>
      <c r="D70" s="14" t="s">
        <v>185</v>
      </c>
      <c r="E70" s="15">
        <v>300000</v>
      </c>
      <c r="F70" s="15">
        <v>300000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f t="shared" si="5"/>
        <v>300000</v>
      </c>
    </row>
    <row r="71" spans="1:16" ht="25.5">
      <c r="A71" s="12" t="s">
        <v>186</v>
      </c>
      <c r="B71" s="12" t="s">
        <v>188</v>
      </c>
      <c r="C71" s="13" t="s">
        <v>187</v>
      </c>
      <c r="D71" s="14" t="s">
        <v>189</v>
      </c>
      <c r="E71" s="15">
        <v>6116400</v>
      </c>
      <c r="F71" s="15">
        <v>6116400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f t="shared" si="5"/>
        <v>6116400</v>
      </c>
    </row>
    <row r="72" spans="1:16" ht="25.5">
      <c r="A72" s="7" t="s">
        <v>190</v>
      </c>
      <c r="B72" s="8"/>
      <c r="C72" s="9"/>
      <c r="D72" s="10" t="s">
        <v>191</v>
      </c>
      <c r="E72" s="11">
        <f>E73</f>
        <v>70095100</v>
      </c>
      <c r="F72" s="11">
        <f t="shared" ref="F72:O72" si="10">F73</f>
        <v>70095100</v>
      </c>
      <c r="G72" s="11">
        <f t="shared" si="10"/>
        <v>49335300</v>
      </c>
      <c r="H72" s="11">
        <f t="shared" si="10"/>
        <v>3036000</v>
      </c>
      <c r="I72" s="11">
        <f t="shared" si="10"/>
        <v>0</v>
      </c>
      <c r="J72" s="11">
        <f t="shared" si="10"/>
        <v>2600000</v>
      </c>
      <c r="K72" s="11">
        <f t="shared" si="10"/>
        <v>0</v>
      </c>
      <c r="L72" s="11">
        <f t="shared" si="10"/>
        <v>2172200</v>
      </c>
      <c r="M72" s="11">
        <f t="shared" si="10"/>
        <v>952200</v>
      </c>
      <c r="N72" s="11">
        <f t="shared" si="10"/>
        <v>279700</v>
      </c>
      <c r="O72" s="11">
        <f t="shared" si="10"/>
        <v>427800</v>
      </c>
      <c r="P72" s="11">
        <f t="shared" si="5"/>
        <v>72695100</v>
      </c>
    </row>
    <row r="73" spans="1:16">
      <c r="A73" s="7" t="s">
        <v>192</v>
      </c>
      <c r="B73" s="8"/>
      <c r="C73" s="9"/>
      <c r="D73" s="11"/>
      <c r="E73" s="11">
        <f>SUM(E74:E81)</f>
        <v>70095100</v>
      </c>
      <c r="F73" s="11">
        <f t="shared" ref="F73:O73" si="11">SUM(F74:F81)</f>
        <v>70095100</v>
      </c>
      <c r="G73" s="11">
        <f t="shared" si="11"/>
        <v>49335300</v>
      </c>
      <c r="H73" s="11">
        <f t="shared" si="11"/>
        <v>3036000</v>
      </c>
      <c r="I73" s="11">
        <f t="shared" si="11"/>
        <v>0</v>
      </c>
      <c r="J73" s="11">
        <f t="shared" si="11"/>
        <v>2600000</v>
      </c>
      <c r="K73" s="11">
        <f t="shared" si="11"/>
        <v>0</v>
      </c>
      <c r="L73" s="11">
        <f t="shared" si="11"/>
        <v>2172200</v>
      </c>
      <c r="M73" s="11">
        <f t="shared" si="11"/>
        <v>952200</v>
      </c>
      <c r="N73" s="11">
        <f t="shared" si="11"/>
        <v>279700</v>
      </c>
      <c r="O73" s="11">
        <f t="shared" si="11"/>
        <v>427800</v>
      </c>
      <c r="P73" s="11">
        <f t="shared" si="5"/>
        <v>72695100</v>
      </c>
    </row>
    <row r="74" spans="1:16" ht="38.25">
      <c r="A74" s="12" t="s">
        <v>193</v>
      </c>
      <c r="B74" s="12" t="s">
        <v>22</v>
      </c>
      <c r="C74" s="13" t="s">
        <v>21</v>
      </c>
      <c r="D74" s="14" t="s">
        <v>23</v>
      </c>
      <c r="E74" s="15">
        <v>1508000</v>
      </c>
      <c r="F74" s="15">
        <v>1508000</v>
      </c>
      <c r="G74" s="15">
        <v>1203300</v>
      </c>
      <c r="H74" s="15">
        <v>10000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f t="shared" si="5"/>
        <v>1508000</v>
      </c>
    </row>
    <row r="75" spans="1:16" ht="25.5">
      <c r="A75" s="12" t="s">
        <v>194</v>
      </c>
      <c r="B75" s="12" t="s">
        <v>195</v>
      </c>
      <c r="C75" s="13" t="s">
        <v>102</v>
      </c>
      <c r="D75" s="14" t="s">
        <v>196</v>
      </c>
      <c r="E75" s="15">
        <v>33964000</v>
      </c>
      <c r="F75" s="15">
        <v>33964000</v>
      </c>
      <c r="G75" s="15">
        <v>27200000</v>
      </c>
      <c r="H75" s="15">
        <v>600000</v>
      </c>
      <c r="I75" s="15">
        <v>0</v>
      </c>
      <c r="J75" s="15">
        <v>1797000</v>
      </c>
      <c r="K75" s="15">
        <v>0</v>
      </c>
      <c r="L75" s="15">
        <v>1541200</v>
      </c>
      <c r="M75" s="15">
        <v>952200</v>
      </c>
      <c r="N75" s="15">
        <v>35700</v>
      </c>
      <c r="O75" s="15">
        <v>255800</v>
      </c>
      <c r="P75" s="15">
        <f t="shared" si="5"/>
        <v>35761000</v>
      </c>
    </row>
    <row r="76" spans="1:16" ht="38.25">
      <c r="A76" s="12" t="s">
        <v>197</v>
      </c>
      <c r="B76" s="12" t="s">
        <v>199</v>
      </c>
      <c r="C76" s="13" t="s">
        <v>198</v>
      </c>
      <c r="D76" s="14" t="s">
        <v>200</v>
      </c>
      <c r="E76" s="15">
        <v>5000000</v>
      </c>
      <c r="F76" s="15">
        <v>5000000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f t="shared" si="5"/>
        <v>5000000</v>
      </c>
    </row>
    <row r="77" spans="1:16">
      <c r="A77" s="12" t="s">
        <v>201</v>
      </c>
      <c r="B77" s="12" t="s">
        <v>203</v>
      </c>
      <c r="C77" s="13" t="s">
        <v>202</v>
      </c>
      <c r="D77" s="14" t="s">
        <v>204</v>
      </c>
      <c r="E77" s="15">
        <v>10957100</v>
      </c>
      <c r="F77" s="15">
        <v>10957100</v>
      </c>
      <c r="G77" s="15">
        <v>8330000</v>
      </c>
      <c r="H77" s="15">
        <v>678000</v>
      </c>
      <c r="I77" s="15">
        <v>0</v>
      </c>
      <c r="J77" s="15">
        <v>217500</v>
      </c>
      <c r="K77" s="15">
        <v>0</v>
      </c>
      <c r="L77" s="15">
        <v>179500</v>
      </c>
      <c r="M77" s="15">
        <v>0</v>
      </c>
      <c r="N77" s="15">
        <v>132800</v>
      </c>
      <c r="O77" s="15">
        <v>38000</v>
      </c>
      <c r="P77" s="15">
        <f t="shared" si="5"/>
        <v>11174600</v>
      </c>
    </row>
    <row r="78" spans="1:16">
      <c r="A78" s="12" t="s">
        <v>205</v>
      </c>
      <c r="B78" s="12" t="s">
        <v>206</v>
      </c>
      <c r="C78" s="13" t="s">
        <v>202</v>
      </c>
      <c r="D78" s="14" t="s">
        <v>207</v>
      </c>
      <c r="E78" s="15">
        <v>5181100</v>
      </c>
      <c r="F78" s="15">
        <v>5181100</v>
      </c>
      <c r="G78" s="15">
        <v>3600000</v>
      </c>
      <c r="H78" s="15">
        <v>639100</v>
      </c>
      <c r="I78" s="15">
        <v>0</v>
      </c>
      <c r="J78" s="15">
        <v>260500</v>
      </c>
      <c r="K78" s="15">
        <v>0</v>
      </c>
      <c r="L78" s="15">
        <v>181500</v>
      </c>
      <c r="M78" s="15">
        <v>0</v>
      </c>
      <c r="N78" s="15">
        <v>35500</v>
      </c>
      <c r="O78" s="15">
        <v>79000</v>
      </c>
      <c r="P78" s="15">
        <f t="shared" ref="P78:P101" si="12">E78+J78</f>
        <v>5441600</v>
      </c>
    </row>
    <row r="79" spans="1:16" ht="38.25">
      <c r="A79" s="12" t="s">
        <v>208</v>
      </c>
      <c r="B79" s="12" t="s">
        <v>210</v>
      </c>
      <c r="C79" s="13" t="s">
        <v>209</v>
      </c>
      <c r="D79" s="14" t="s">
        <v>211</v>
      </c>
      <c r="E79" s="15">
        <v>10677000</v>
      </c>
      <c r="F79" s="15">
        <v>10677000</v>
      </c>
      <c r="G79" s="15">
        <v>7252000</v>
      </c>
      <c r="H79" s="15">
        <v>1094000</v>
      </c>
      <c r="I79" s="15">
        <v>0</v>
      </c>
      <c r="J79" s="15">
        <v>325000</v>
      </c>
      <c r="K79" s="15">
        <v>0</v>
      </c>
      <c r="L79" s="15">
        <v>270000</v>
      </c>
      <c r="M79" s="15">
        <v>0</v>
      </c>
      <c r="N79" s="15">
        <v>75700</v>
      </c>
      <c r="O79" s="15">
        <v>55000</v>
      </c>
      <c r="P79" s="15">
        <f t="shared" si="12"/>
        <v>11002000</v>
      </c>
    </row>
    <row r="80" spans="1:16" ht="25.5">
      <c r="A80" s="12" t="s">
        <v>212</v>
      </c>
      <c r="B80" s="12" t="s">
        <v>214</v>
      </c>
      <c r="C80" s="13" t="s">
        <v>213</v>
      </c>
      <c r="D80" s="14" t="s">
        <v>215</v>
      </c>
      <c r="E80" s="15">
        <v>2207900</v>
      </c>
      <c r="F80" s="15">
        <v>2207900</v>
      </c>
      <c r="G80" s="15">
        <v>1750000</v>
      </c>
      <c r="H80" s="15">
        <v>14900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f t="shared" si="12"/>
        <v>2207900</v>
      </c>
    </row>
    <row r="81" spans="1:16">
      <c r="A81" s="12" t="s">
        <v>216</v>
      </c>
      <c r="B81" s="12" t="s">
        <v>217</v>
      </c>
      <c r="C81" s="13" t="s">
        <v>213</v>
      </c>
      <c r="D81" s="14" t="s">
        <v>218</v>
      </c>
      <c r="E81" s="15">
        <v>600000</v>
      </c>
      <c r="F81" s="15">
        <v>600000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f t="shared" si="12"/>
        <v>600000</v>
      </c>
    </row>
    <row r="82" spans="1:16" ht="25.5">
      <c r="A82" s="7" t="s">
        <v>219</v>
      </c>
      <c r="B82" s="8"/>
      <c r="C82" s="9"/>
      <c r="D82" s="10" t="s">
        <v>220</v>
      </c>
      <c r="E82" s="11">
        <f>E83</f>
        <v>50378300</v>
      </c>
      <c r="F82" s="11">
        <f t="shared" ref="F82:O82" si="13">F83</f>
        <v>50018300</v>
      </c>
      <c r="G82" s="11">
        <f t="shared" si="13"/>
        <v>6560000</v>
      </c>
      <c r="H82" s="11">
        <f t="shared" si="13"/>
        <v>2975700</v>
      </c>
      <c r="I82" s="11">
        <f t="shared" si="13"/>
        <v>0</v>
      </c>
      <c r="J82" s="11">
        <f t="shared" si="13"/>
        <v>14493500</v>
      </c>
      <c r="K82" s="11">
        <f t="shared" si="13"/>
        <v>14393500</v>
      </c>
      <c r="L82" s="11">
        <f t="shared" si="13"/>
        <v>100000</v>
      </c>
      <c r="M82" s="11">
        <f t="shared" si="13"/>
        <v>0</v>
      </c>
      <c r="N82" s="11">
        <f t="shared" si="13"/>
        <v>0</v>
      </c>
      <c r="O82" s="11">
        <f t="shared" si="13"/>
        <v>14393500</v>
      </c>
      <c r="P82" s="11">
        <f t="shared" si="12"/>
        <v>64871800</v>
      </c>
    </row>
    <row r="83" spans="1:16">
      <c r="A83" s="7" t="s">
        <v>221</v>
      </c>
      <c r="B83" s="8"/>
      <c r="C83" s="9"/>
      <c r="D83" s="11"/>
      <c r="E83" s="11">
        <f>SUM(E84:E95)</f>
        <v>50378300</v>
      </c>
      <c r="F83" s="11">
        <f t="shared" ref="F83:O83" si="14">SUM(F84:F95)</f>
        <v>50018300</v>
      </c>
      <c r="G83" s="11">
        <f t="shared" si="14"/>
        <v>6560000</v>
      </c>
      <c r="H83" s="11">
        <f t="shared" si="14"/>
        <v>2975700</v>
      </c>
      <c r="I83" s="11">
        <f t="shared" si="14"/>
        <v>0</v>
      </c>
      <c r="J83" s="11">
        <f t="shared" si="14"/>
        <v>14493500</v>
      </c>
      <c r="K83" s="11">
        <f t="shared" si="14"/>
        <v>14393500</v>
      </c>
      <c r="L83" s="11">
        <f t="shared" si="14"/>
        <v>100000</v>
      </c>
      <c r="M83" s="11">
        <f t="shared" si="14"/>
        <v>0</v>
      </c>
      <c r="N83" s="11">
        <f t="shared" si="14"/>
        <v>0</v>
      </c>
      <c r="O83" s="11">
        <f t="shared" si="14"/>
        <v>14393500</v>
      </c>
      <c r="P83" s="11">
        <f t="shared" si="12"/>
        <v>64871800</v>
      </c>
    </row>
    <row r="84" spans="1:16" ht="38.25">
      <c r="A84" s="12" t="s">
        <v>222</v>
      </c>
      <c r="B84" s="12" t="s">
        <v>22</v>
      </c>
      <c r="C84" s="13" t="s">
        <v>21</v>
      </c>
      <c r="D84" s="14" t="s">
        <v>23</v>
      </c>
      <c r="E84" s="15">
        <v>8294700</v>
      </c>
      <c r="F84" s="15">
        <v>8294700</v>
      </c>
      <c r="G84" s="15">
        <v>6560000</v>
      </c>
      <c r="H84" s="15">
        <v>98100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f t="shared" si="12"/>
        <v>8294700</v>
      </c>
    </row>
    <row r="85" spans="1:16" ht="25.5">
      <c r="A85" s="12" t="s">
        <v>223</v>
      </c>
      <c r="B85" s="12" t="s">
        <v>225</v>
      </c>
      <c r="C85" s="13" t="s">
        <v>224</v>
      </c>
      <c r="D85" s="14" t="s">
        <v>226</v>
      </c>
      <c r="E85" s="15">
        <v>300000</v>
      </c>
      <c r="F85" s="15">
        <v>300000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f t="shared" si="12"/>
        <v>300000</v>
      </c>
    </row>
    <row r="86" spans="1:16">
      <c r="A86" s="12" t="s">
        <v>227</v>
      </c>
      <c r="B86" s="12" t="s">
        <v>229</v>
      </c>
      <c r="C86" s="13" t="s">
        <v>228</v>
      </c>
      <c r="D86" s="14" t="s">
        <v>230</v>
      </c>
      <c r="E86" s="15">
        <v>26787600</v>
      </c>
      <c r="F86" s="15">
        <v>26787600</v>
      </c>
      <c r="G86" s="15">
        <v>0</v>
      </c>
      <c r="H86" s="15">
        <v>2877600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 t="shared" si="12"/>
        <v>26787600</v>
      </c>
    </row>
    <row r="87" spans="1:16" ht="25.5">
      <c r="A87" s="12" t="s">
        <v>231</v>
      </c>
      <c r="B87" s="12" t="s">
        <v>233</v>
      </c>
      <c r="C87" s="13" t="s">
        <v>232</v>
      </c>
      <c r="D87" s="14" t="s">
        <v>234</v>
      </c>
      <c r="E87" s="15">
        <v>400000</v>
      </c>
      <c r="F87" s="15">
        <v>40000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f t="shared" si="12"/>
        <v>400000</v>
      </c>
    </row>
    <row r="88" spans="1:16">
      <c r="A88" s="12" t="s">
        <v>235</v>
      </c>
      <c r="B88" s="12" t="s">
        <v>59</v>
      </c>
      <c r="C88" s="13" t="s">
        <v>58</v>
      </c>
      <c r="D88" s="14" t="s">
        <v>60</v>
      </c>
      <c r="E88" s="15">
        <v>160000</v>
      </c>
      <c r="F88" s="15">
        <v>160000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f t="shared" si="12"/>
        <v>160000</v>
      </c>
    </row>
    <row r="89" spans="1:16" ht="25.5">
      <c r="A89" s="12" t="s">
        <v>236</v>
      </c>
      <c r="B89" s="12" t="s">
        <v>237</v>
      </c>
      <c r="C89" s="13" t="s">
        <v>62</v>
      </c>
      <c r="D89" s="14" t="s">
        <v>238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1000000</v>
      </c>
      <c r="K89" s="15">
        <v>1000000</v>
      </c>
      <c r="L89" s="15">
        <v>0</v>
      </c>
      <c r="M89" s="15">
        <v>0</v>
      </c>
      <c r="N89" s="15">
        <v>0</v>
      </c>
      <c r="O89" s="15">
        <v>1000000</v>
      </c>
      <c r="P89" s="15">
        <f t="shared" si="12"/>
        <v>1000000</v>
      </c>
    </row>
    <row r="90" spans="1:16" ht="38.25">
      <c r="A90" s="12" t="s">
        <v>239</v>
      </c>
      <c r="B90" s="12" t="s">
        <v>241</v>
      </c>
      <c r="C90" s="13" t="s">
        <v>240</v>
      </c>
      <c r="D90" s="14" t="s">
        <v>242</v>
      </c>
      <c r="E90" s="15">
        <v>11636000</v>
      </c>
      <c r="F90" s="15">
        <v>11636000</v>
      </c>
      <c r="G90" s="15">
        <v>0</v>
      </c>
      <c r="H90" s="15">
        <v>0</v>
      </c>
      <c r="I90" s="15">
        <v>0</v>
      </c>
      <c r="J90" s="15">
        <v>12763500</v>
      </c>
      <c r="K90" s="15">
        <v>12763500</v>
      </c>
      <c r="L90" s="15">
        <v>0</v>
      </c>
      <c r="M90" s="15">
        <v>0</v>
      </c>
      <c r="N90" s="15">
        <v>0</v>
      </c>
      <c r="O90" s="15">
        <v>12763500</v>
      </c>
      <c r="P90" s="15">
        <f t="shared" si="12"/>
        <v>24399500</v>
      </c>
    </row>
    <row r="91" spans="1:16">
      <c r="A91" s="12" t="s">
        <v>243</v>
      </c>
      <c r="B91" s="12" t="s">
        <v>244</v>
      </c>
      <c r="C91" s="13" t="s">
        <v>70</v>
      </c>
      <c r="D91" s="14" t="s">
        <v>245</v>
      </c>
      <c r="E91" s="15">
        <v>500000</v>
      </c>
      <c r="F91" s="15">
        <v>500000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f t="shared" si="12"/>
        <v>500000</v>
      </c>
    </row>
    <row r="92" spans="1:16" ht="25.5">
      <c r="A92" s="12" t="s">
        <v>246</v>
      </c>
      <c r="B92" s="12" t="s">
        <v>247</v>
      </c>
      <c r="C92" s="13" t="s">
        <v>66</v>
      </c>
      <c r="D92" s="14" t="s">
        <v>248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630000</v>
      </c>
      <c r="K92" s="15">
        <v>630000</v>
      </c>
      <c r="L92" s="15">
        <v>0</v>
      </c>
      <c r="M92" s="15">
        <v>0</v>
      </c>
      <c r="N92" s="15">
        <v>0</v>
      </c>
      <c r="O92" s="15">
        <v>630000</v>
      </c>
      <c r="P92" s="15">
        <f t="shared" si="12"/>
        <v>630000</v>
      </c>
    </row>
    <row r="93" spans="1:16" ht="38.25">
      <c r="A93" s="12" t="s">
        <v>249</v>
      </c>
      <c r="B93" s="12" t="s">
        <v>251</v>
      </c>
      <c r="C93" s="13" t="s">
        <v>250</v>
      </c>
      <c r="D93" s="14" t="s">
        <v>252</v>
      </c>
      <c r="E93" s="15">
        <v>500000</v>
      </c>
      <c r="F93" s="15">
        <v>500000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si="12"/>
        <v>500000</v>
      </c>
    </row>
    <row r="94" spans="1:16" ht="25.5">
      <c r="A94" s="12" t="s">
        <v>253</v>
      </c>
      <c r="B94" s="12" t="s">
        <v>255</v>
      </c>
      <c r="C94" s="13" t="s">
        <v>254</v>
      </c>
      <c r="D94" s="14" t="s">
        <v>256</v>
      </c>
      <c r="E94" s="15">
        <v>1800000</v>
      </c>
      <c r="F94" s="15">
        <v>1800000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f t="shared" si="12"/>
        <v>1800000</v>
      </c>
    </row>
    <row r="95" spans="1:16" ht="25.5">
      <c r="A95" s="12" t="s">
        <v>257</v>
      </c>
      <c r="B95" s="12" t="s">
        <v>259</v>
      </c>
      <c r="C95" s="13" t="s">
        <v>258</v>
      </c>
      <c r="D95" s="14" t="s">
        <v>260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100000</v>
      </c>
      <c r="K95" s="15">
        <v>0</v>
      </c>
      <c r="L95" s="15">
        <v>100000</v>
      </c>
      <c r="M95" s="15">
        <v>0</v>
      </c>
      <c r="N95" s="15">
        <v>0</v>
      </c>
      <c r="O95" s="15">
        <v>0</v>
      </c>
      <c r="P95" s="15">
        <f t="shared" si="12"/>
        <v>100000</v>
      </c>
    </row>
    <row r="96" spans="1:16" ht="25.5">
      <c r="A96" s="7" t="s">
        <v>261</v>
      </c>
      <c r="B96" s="8"/>
      <c r="C96" s="9"/>
      <c r="D96" s="10" t="s">
        <v>262</v>
      </c>
      <c r="E96" s="11">
        <f>E97</f>
        <v>9250200</v>
      </c>
      <c r="F96" s="11">
        <f t="shared" ref="F96:O96" si="15">F97</f>
        <v>6750200</v>
      </c>
      <c r="G96" s="11">
        <f t="shared" si="15"/>
        <v>5350000</v>
      </c>
      <c r="H96" s="11">
        <f t="shared" si="15"/>
        <v>0</v>
      </c>
      <c r="I96" s="11">
        <f t="shared" si="15"/>
        <v>0</v>
      </c>
      <c r="J96" s="11">
        <f t="shared" si="15"/>
        <v>200000</v>
      </c>
      <c r="K96" s="11">
        <f t="shared" si="15"/>
        <v>200000</v>
      </c>
      <c r="L96" s="11">
        <f t="shared" si="15"/>
        <v>0</v>
      </c>
      <c r="M96" s="11">
        <f t="shared" si="15"/>
        <v>0</v>
      </c>
      <c r="N96" s="11">
        <f t="shared" si="15"/>
        <v>0</v>
      </c>
      <c r="O96" s="11">
        <f t="shared" si="15"/>
        <v>200000</v>
      </c>
      <c r="P96" s="11">
        <f t="shared" si="12"/>
        <v>9450200</v>
      </c>
    </row>
    <row r="97" spans="1:16">
      <c r="A97" s="7" t="s">
        <v>263</v>
      </c>
      <c r="B97" s="8"/>
      <c r="C97" s="9"/>
      <c r="D97" s="11"/>
      <c r="E97" s="11">
        <f>SUM(E98:E100)</f>
        <v>9250200</v>
      </c>
      <c r="F97" s="11">
        <f t="shared" ref="F97:O97" si="16">SUM(F98:F100)</f>
        <v>6750200</v>
      </c>
      <c r="G97" s="11">
        <f t="shared" si="16"/>
        <v>5350000</v>
      </c>
      <c r="H97" s="11">
        <f t="shared" si="16"/>
        <v>0</v>
      </c>
      <c r="I97" s="11">
        <f t="shared" si="16"/>
        <v>0</v>
      </c>
      <c r="J97" s="11">
        <f t="shared" si="16"/>
        <v>200000</v>
      </c>
      <c r="K97" s="11">
        <f t="shared" si="16"/>
        <v>200000</v>
      </c>
      <c r="L97" s="11">
        <f t="shared" si="16"/>
        <v>0</v>
      </c>
      <c r="M97" s="11">
        <f t="shared" si="16"/>
        <v>0</v>
      </c>
      <c r="N97" s="11">
        <f t="shared" si="16"/>
        <v>0</v>
      </c>
      <c r="O97" s="11">
        <f t="shared" si="16"/>
        <v>200000</v>
      </c>
      <c r="P97" s="11">
        <f t="shared" si="12"/>
        <v>9450200</v>
      </c>
    </row>
    <row r="98" spans="1:16" ht="38.25">
      <c r="A98" s="12" t="s">
        <v>264</v>
      </c>
      <c r="B98" s="12" t="s">
        <v>22</v>
      </c>
      <c r="C98" s="13" t="s">
        <v>21</v>
      </c>
      <c r="D98" s="14" t="s">
        <v>23</v>
      </c>
      <c r="E98" s="15">
        <v>6750200</v>
      </c>
      <c r="F98" s="15">
        <v>6750200</v>
      </c>
      <c r="G98" s="15">
        <v>5350000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f t="shared" si="12"/>
        <v>6750200</v>
      </c>
    </row>
    <row r="99" spans="1:16">
      <c r="A99" s="12" t="s">
        <v>265</v>
      </c>
      <c r="B99" s="12" t="s">
        <v>266</v>
      </c>
      <c r="C99" s="13" t="s">
        <v>25</v>
      </c>
      <c r="D99" s="14" t="s">
        <v>267</v>
      </c>
      <c r="E99" s="15">
        <v>2500000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f t="shared" si="12"/>
        <v>2500000</v>
      </c>
    </row>
    <row r="100" spans="1:16" ht="38.25">
      <c r="A100" s="12" t="s">
        <v>268</v>
      </c>
      <c r="B100" s="12" t="s">
        <v>269</v>
      </c>
      <c r="C100" s="13" t="s">
        <v>26</v>
      </c>
      <c r="D100" s="14" t="s">
        <v>270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200000</v>
      </c>
      <c r="K100" s="15">
        <v>200000</v>
      </c>
      <c r="L100" s="15">
        <v>0</v>
      </c>
      <c r="M100" s="15">
        <v>0</v>
      </c>
      <c r="N100" s="15">
        <v>0</v>
      </c>
      <c r="O100" s="15">
        <v>200000</v>
      </c>
      <c r="P100" s="15">
        <f t="shared" si="12"/>
        <v>200000</v>
      </c>
    </row>
    <row r="101" spans="1:16">
      <c r="A101" s="8" t="s">
        <v>271</v>
      </c>
      <c r="B101" s="8" t="s">
        <v>271</v>
      </c>
      <c r="C101" s="9" t="s">
        <v>271</v>
      </c>
      <c r="D101" s="11" t="s">
        <v>272</v>
      </c>
      <c r="E101" s="11">
        <f>E14+E34+E51+E61+E72+E82+E96</f>
        <v>756301500</v>
      </c>
      <c r="F101" s="11">
        <f t="shared" ref="F101:O101" si="17">F14+F34+F51+F61+F72+F82+F96</f>
        <v>753441500</v>
      </c>
      <c r="G101" s="11">
        <f t="shared" si="17"/>
        <v>485055200</v>
      </c>
      <c r="H101" s="11">
        <f t="shared" si="17"/>
        <v>44875100</v>
      </c>
      <c r="I101" s="11">
        <f t="shared" si="17"/>
        <v>0</v>
      </c>
      <c r="J101" s="11">
        <f t="shared" si="17"/>
        <v>49256000</v>
      </c>
      <c r="K101" s="11">
        <f t="shared" si="17"/>
        <v>37993500</v>
      </c>
      <c r="L101" s="11">
        <f t="shared" si="17"/>
        <v>10834700</v>
      </c>
      <c r="M101" s="11">
        <f t="shared" si="17"/>
        <v>1489000</v>
      </c>
      <c r="N101" s="11">
        <f t="shared" si="17"/>
        <v>483800</v>
      </c>
      <c r="O101" s="11">
        <f t="shared" si="17"/>
        <v>38421300</v>
      </c>
      <c r="P101" s="11">
        <f t="shared" si="12"/>
        <v>805557500</v>
      </c>
    </row>
    <row r="104" spans="1:16">
      <c r="B104" s="16" t="s">
        <v>273</v>
      </c>
      <c r="I104" s="16" t="s">
        <v>274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2020-12-21T13:13:00Z</dcterms:created>
  <dcterms:modified xsi:type="dcterms:W3CDTF">2020-12-28T11:42:47Z</dcterms:modified>
</cp:coreProperties>
</file>