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91" i="1"/>
  <c r="F90" s="1"/>
  <c r="G91"/>
  <c r="G90" s="1"/>
  <c r="H91"/>
  <c r="H90" s="1"/>
  <c r="I91"/>
  <c r="I90" s="1"/>
  <c r="J91"/>
  <c r="J90" s="1"/>
  <c r="K91"/>
  <c r="K90" s="1"/>
  <c r="L91"/>
  <c r="L90" s="1"/>
  <c r="M91"/>
  <c r="M90" s="1"/>
  <c r="N91"/>
  <c r="N90" s="1"/>
  <c r="O91"/>
  <c r="O90" s="1"/>
  <c r="E91"/>
  <c r="E90" s="1"/>
  <c r="F86"/>
  <c r="F85" s="1"/>
  <c r="G86"/>
  <c r="G85" s="1"/>
  <c r="H86"/>
  <c r="H85" s="1"/>
  <c r="I86"/>
  <c r="I85" s="1"/>
  <c r="J86"/>
  <c r="J85" s="1"/>
  <c r="K86"/>
  <c r="K85" s="1"/>
  <c r="L86"/>
  <c r="L85" s="1"/>
  <c r="M86"/>
  <c r="M85" s="1"/>
  <c r="N86"/>
  <c r="N85" s="1"/>
  <c r="O86"/>
  <c r="O85" s="1"/>
  <c r="E86"/>
  <c r="E85" s="1"/>
  <c r="F75"/>
  <c r="F74" s="1"/>
  <c r="G75"/>
  <c r="G74" s="1"/>
  <c r="H75"/>
  <c r="H74" s="1"/>
  <c r="I75"/>
  <c r="I74" s="1"/>
  <c r="J75"/>
  <c r="J74" s="1"/>
  <c r="K75"/>
  <c r="K74" s="1"/>
  <c r="L75"/>
  <c r="L74" s="1"/>
  <c r="M75"/>
  <c r="M74" s="1"/>
  <c r="N75"/>
  <c r="N74" s="1"/>
  <c r="O75"/>
  <c r="O74" s="1"/>
  <c r="E74"/>
  <c r="E75"/>
  <c r="F64"/>
  <c r="F63" s="1"/>
  <c r="G64"/>
  <c r="G63" s="1"/>
  <c r="H64"/>
  <c r="H63" s="1"/>
  <c r="I64"/>
  <c r="I63" s="1"/>
  <c r="J64"/>
  <c r="J63" s="1"/>
  <c r="K64"/>
  <c r="K63" s="1"/>
  <c r="L64"/>
  <c r="L63" s="1"/>
  <c r="M64"/>
  <c r="M63" s="1"/>
  <c r="N64"/>
  <c r="N63" s="1"/>
  <c r="O64"/>
  <c r="O63" s="1"/>
  <c r="E63"/>
  <c r="E64"/>
  <c r="F53"/>
  <c r="F52" s="1"/>
  <c r="G53"/>
  <c r="G52" s="1"/>
  <c r="H53"/>
  <c r="H52" s="1"/>
  <c r="I53"/>
  <c r="I52" s="1"/>
  <c r="J53"/>
  <c r="J52" s="1"/>
  <c r="K53"/>
  <c r="K52" s="1"/>
  <c r="L53"/>
  <c r="L52" s="1"/>
  <c r="M53"/>
  <c r="M52" s="1"/>
  <c r="N53"/>
  <c r="N52" s="1"/>
  <c r="O53"/>
  <c r="O52" s="1"/>
  <c r="E53"/>
  <c r="P53" s="1"/>
  <c r="F45"/>
  <c r="F44" s="1"/>
  <c r="G45"/>
  <c r="G44" s="1"/>
  <c r="H45"/>
  <c r="H44" s="1"/>
  <c r="I45"/>
  <c r="I44" s="1"/>
  <c r="J45"/>
  <c r="J44" s="1"/>
  <c r="K45"/>
  <c r="K44" s="1"/>
  <c r="L45"/>
  <c r="L44" s="1"/>
  <c r="M45"/>
  <c r="M44" s="1"/>
  <c r="N45"/>
  <c r="N44" s="1"/>
  <c r="O45"/>
  <c r="O44" s="1"/>
  <c r="E45"/>
  <c r="P45" s="1"/>
  <c r="F31"/>
  <c r="F30" s="1"/>
  <c r="G31"/>
  <c r="G30" s="1"/>
  <c r="H31"/>
  <c r="H30" s="1"/>
  <c r="I31"/>
  <c r="I30" s="1"/>
  <c r="J31"/>
  <c r="J30" s="1"/>
  <c r="K31"/>
  <c r="K30" s="1"/>
  <c r="L31"/>
  <c r="L30" s="1"/>
  <c r="M31"/>
  <c r="M30" s="1"/>
  <c r="N31"/>
  <c r="N30" s="1"/>
  <c r="O31"/>
  <c r="O30" s="1"/>
  <c r="E31"/>
  <c r="P31" s="1"/>
  <c r="P16"/>
  <c r="P17"/>
  <c r="P18"/>
  <c r="P19"/>
  <c r="P20"/>
  <c r="P21"/>
  <c r="P22"/>
  <c r="P23"/>
  <c r="P24"/>
  <c r="P25"/>
  <c r="P26"/>
  <c r="P27"/>
  <c r="P28"/>
  <c r="P29"/>
  <c r="P32"/>
  <c r="P33"/>
  <c r="P34"/>
  <c r="P35"/>
  <c r="P36"/>
  <c r="P37"/>
  <c r="P38"/>
  <c r="P39"/>
  <c r="P40"/>
  <c r="P41"/>
  <c r="P42"/>
  <c r="P43"/>
  <c r="P46"/>
  <c r="P47"/>
  <c r="P48"/>
  <c r="P49"/>
  <c r="P50"/>
  <c r="P51"/>
  <c r="P54"/>
  <c r="P55"/>
  <c r="P56"/>
  <c r="P57"/>
  <c r="P58"/>
  <c r="P59"/>
  <c r="P60"/>
  <c r="P61"/>
  <c r="P62"/>
  <c r="P64"/>
  <c r="P65"/>
  <c r="P66"/>
  <c r="P67"/>
  <c r="P68"/>
  <c r="P69"/>
  <c r="P70"/>
  <c r="P71"/>
  <c r="P72"/>
  <c r="P73"/>
  <c r="P75"/>
  <c r="P76"/>
  <c r="P77"/>
  <c r="P78"/>
  <c r="P79"/>
  <c r="P80"/>
  <c r="P81"/>
  <c r="P82"/>
  <c r="P83"/>
  <c r="P84"/>
  <c r="P86"/>
  <c r="P87"/>
  <c r="P88"/>
  <c r="P89"/>
  <c r="P91"/>
  <c r="P92"/>
  <c r="P93"/>
  <c r="P94"/>
  <c r="F15"/>
  <c r="F14" s="1"/>
  <c r="G15"/>
  <c r="G14" s="1"/>
  <c r="G95" s="1"/>
  <c r="H15"/>
  <c r="H14" s="1"/>
  <c r="H95" s="1"/>
  <c r="I15"/>
  <c r="I14" s="1"/>
  <c r="I95" s="1"/>
  <c r="J15"/>
  <c r="J14" s="1"/>
  <c r="J95" s="1"/>
  <c r="K15"/>
  <c r="K14" s="1"/>
  <c r="L15"/>
  <c r="L14" s="1"/>
  <c r="L95" s="1"/>
  <c r="M15"/>
  <c r="M14" s="1"/>
  <c r="M95" s="1"/>
  <c r="N15"/>
  <c r="N14" s="1"/>
  <c r="N95" s="1"/>
  <c r="O15"/>
  <c r="O14" s="1"/>
  <c r="O95" s="1"/>
  <c r="E15"/>
  <c r="E14" s="1"/>
  <c r="P14" l="1"/>
  <c r="E95"/>
  <c r="P95" s="1"/>
  <c r="K95"/>
  <c r="P15"/>
  <c r="E30"/>
  <c r="E44"/>
  <c r="E52"/>
  <c r="P63"/>
  <c r="P74"/>
  <c r="F95"/>
  <c r="P90"/>
  <c r="P85"/>
  <c r="P52"/>
  <c r="P44"/>
  <c r="P30"/>
</calcChain>
</file>

<file path=xl/sharedStrings.xml><?xml version="1.0" encoding="utf-8"?>
<sst xmlns="http://schemas.openxmlformats.org/spreadsheetml/2006/main" count="318" uniqueCount="254">
  <si>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</si>
  <si>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</si>
  <si>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</si>
  <si>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</si>
  <si>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</si>
  <si>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</si>
  <si>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</si>
  <si>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</si>
  <si>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</si>
  <si>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</si>
  <si>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</si>
  <si>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</si>
  <si>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</si>
  <si>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</si>
  <si>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</si>
  <si>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</si>
  <si>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</si>
  <si>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</si>
  <si>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</si>
  <si>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</si>
  <si>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</si>
  <si>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</si>
  <si>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</si>
  <si>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</si>
  <si>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</si>
  <si>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</si>
  <si>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</si>
  <si>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</si>
  <si>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</si>
  <si>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</si>
  <si>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</si>
  <si>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</si>
  <si>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</si>
  <si>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</si>
  <si>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</si>
  <si>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</si>
  <si>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</si>
  <si>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</si>
  <si>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</si>
  <si>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</si>
  <si>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</si>
  <si>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</si>
  <si>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</si>
  <si>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</si>
  <si>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</si>
  <si>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</si>
  <si>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</si>
  <si>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</si>
  <si>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</si>
  <si>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</si>
  <si>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</si>
  <si>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</si>
  <si>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</si>
  <si>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</si>
  <si>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</si>
  <si>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</si>
  <si>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</si>
  <si>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</si>
  <si>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</si>
  <si>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</si>
  <si>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</si>
  <si>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</si>
  <si>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0217630</t>
  </si>
  <si>
    <t>0470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</si>
  <si>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</si>
  <si>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</si>
  <si>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</si>
  <si>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</si>
  <si>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</si>
  <si>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</si>
  <si>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</si>
  <si>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</si>
  <si>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</si>
  <si>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</si>
  <si>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</si>
  <si>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</si>
  <si>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</si>
  <si>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</si>
  <si>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</si>
  <si>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</si>
  <si>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</si>
  <si>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</si>
  <si>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</si>
  <si>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</si>
  <si>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</si>
  <si>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</si>
  <si>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</si>
  <si>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</si>
  <si>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</si>
  <si>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</si>
  <si>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</si>
  <si>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</si>
  <si>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</si>
  <si>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</si>
  <si>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</si>
  <si>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</si>
  <si>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</si>
  <si>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</si>
  <si>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</si>
  <si>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</si>
  <si>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</si>
  <si>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</si>
  <si>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</si>
  <si>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</si>
  <si>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</si>
  <si>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</si>
  <si>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</si>
  <si>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</si>
  <si>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</si>
  <si>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</si>
  <si>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</si>
  <si>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</si>
  <si>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</si>
  <si>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</si>
  <si>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</si>
  <si>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</si>
  <si>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</si>
  <si>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</si>
  <si>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</si>
  <si>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</si>
  <si>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</si>
  <si>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</si>
  <si>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</si>
  <si>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</si>
  <si>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</si>
  <si>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</si>
  <si>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</si>
  <si>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</si>
  <si>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</si>
  <si>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</si>
  <si>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</si>
  <si>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</si>
  <si>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</si>
  <si>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</si>
  <si>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</si>
  <si>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</si>
  <si>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</si>
  <si>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</si>
  <si>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</si>
  <si>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</si>
  <si>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</si>
  <si>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</si>
  <si>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</si>
  <si>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</si>
  <si>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</si>
  <si>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</si>
  <si>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</si>
  <si>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</si>
  <si>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</si>
  <si>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</si>
  <si>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</si>
  <si>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</si>
  <si>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</si>
  <si>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</si>
  <si>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</si>
  <si>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</si>
  <si>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</si>
  <si>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</si>
  <si>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</si>
  <si>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</si>
  <si>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</si>
  <si>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</si>
  <si>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</si>
  <si>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</si>
  <si>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</si>
  <si>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</si>
  <si>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</si>
  <si>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</si>
  <si>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</si>
  <si>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</si>
  <si>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</si>
  <si>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</si>
  <si>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</si>
  <si>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</si>
  <si>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</si>
  <si>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</si>
  <si>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</si>
  <si>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</si>
  <si>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</si>
  <si>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</si>
  <si>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</si>
  <si>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</si>
  <si>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</si>
  <si>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</si>
  <si>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</si>
  <si>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</si>
  <si>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</si>
  <si>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</si>
  <si>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</si>
  <si>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</si>
  <si>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</si>
  <si>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1017622</t>
  </si>
  <si>
    <t>7622</t>
  </si>
  <si>
    <t>Реалізація програм і заходів в галузі туризму та курортів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</si>
  <si>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</si>
  <si>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</si>
  <si>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</si>
  <si>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</si>
  <si>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</si>
  <si>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</si>
  <si>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</si>
  <si>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</si>
  <si>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</si>
  <si>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</si>
  <si>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</si>
  <si>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</si>
  <si>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</si>
  <si>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</si>
  <si>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</si>
  <si>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</si>
  <si>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</si>
  <si>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</si>
  <si>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</si>
  <si>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</si>
  <si>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</si>
  <si>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</si>
  <si>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</si>
  <si>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</si>
  <si>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</si>
  <si>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</si>
  <si>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</si>
  <si>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</si>
  <si>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</si>
  <si>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</si>
  <si>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</si>
  <si>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</si>
  <si>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</si>
  <si>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</si>
  <si>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</si>
  <si>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</si>
  <si>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</si>
  <si>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</si>
  <si>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</si>
  <si>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3110160</t>
  </si>
  <si>
    <t>3117130</t>
  </si>
  <si>
    <t>3117693</t>
  </si>
  <si>
    <t>7693</t>
  </si>
  <si>
    <t>Інші заходи, пов`язані з економічною діяльністю</t>
  </si>
  <si>
    <t>3700000</t>
  </si>
  <si>
    <t>Фінансове управління Дрогобицької міської ради</t>
  </si>
  <si>
    <t>3710000</t>
  </si>
  <si>
    <t>3710160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</si>
  <si>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</si>
  <si>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</si>
  <si>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</si>
  <si>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</si>
  <si>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</si>
  <si>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</si>
  <si>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</si>
  <si>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</si>
  <si>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</si>
  <si>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до рішення сесії</t>
  </si>
  <si>
    <t xml:space="preserve">                                                Начальник фінансового управління                                                                 Оксана САВРАН</t>
  </si>
  <si>
    <t>від24.11.2022 №1319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</si>
</sst>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abSelected="1" view="pageBreakPreview" zoomScale="60" workbookViewId="0">
      <pane xSplit="7" ySplit="15" topLeftCell="J73" activePane="bottomRight" state="frozen"/>
      <selection pane="topRight" activeCell="H1" sqref="H1"/>
      <selection pane="bottomLeft" activeCell="A16" sqref="A16"/>
      <selection pane="bottomRight"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0</v>
      </c>
    </row>
    <row r="2" spans="1:16">
      <c r="M2" s="1" t="s">
        <v>251</v>
      </c>
    </row>
    <row r="3" spans="1:16">
      <c r="M3" s="1" t="s">
        <v>253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250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2" t="s">
        <v>248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249</v>
      </c>
      <c r="P8" s="5" t="s">
        <v>2</v>
      </c>
    </row>
    <row r="9" spans="1:16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/>
      <c r="G9" s="19"/>
      <c r="H9" s="19"/>
      <c r="I9" s="19"/>
      <c r="J9" s="19" t="s">
        <v>14</v>
      </c>
      <c r="K9" s="19"/>
      <c r="L9" s="19"/>
      <c r="M9" s="19"/>
      <c r="N9" s="19"/>
      <c r="O9" s="19"/>
      <c r="P9" s="19" t="s">
        <v>16</v>
      </c>
    </row>
    <row r="10" spans="1:16">
      <c r="A10" s="19"/>
      <c r="B10" s="19"/>
      <c r="C10" s="19"/>
      <c r="D10" s="19"/>
      <c r="E10" s="19" t="s">
        <v>8</v>
      </c>
      <c r="F10" s="19" t="s">
        <v>9</v>
      </c>
      <c r="G10" s="19" t="s">
        <v>10</v>
      </c>
      <c r="H10" s="19"/>
      <c r="I10" s="19" t="s">
        <v>13</v>
      </c>
      <c r="J10" s="19" t="s">
        <v>8</v>
      </c>
      <c r="K10" s="19" t="s">
        <v>15</v>
      </c>
      <c r="L10" s="19" t="s">
        <v>9</v>
      </c>
      <c r="M10" s="19" t="s">
        <v>10</v>
      </c>
      <c r="N10" s="19"/>
      <c r="O10" s="19" t="s">
        <v>13</v>
      </c>
      <c r="P10" s="19"/>
    </row>
    <row r="11" spans="1:16">
      <c r="A11" s="19"/>
      <c r="B11" s="19"/>
      <c r="C11" s="19"/>
      <c r="D11" s="19"/>
      <c r="E11" s="19"/>
      <c r="F11" s="19"/>
      <c r="G11" s="19" t="s">
        <v>11</v>
      </c>
      <c r="H11" s="19" t="s">
        <v>12</v>
      </c>
      <c r="I11" s="19"/>
      <c r="J11" s="19"/>
      <c r="K11" s="19"/>
      <c r="L11" s="19"/>
      <c r="M11" s="19" t="s">
        <v>11</v>
      </c>
      <c r="N11" s="19" t="s">
        <v>12</v>
      </c>
      <c r="O11" s="19"/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f>E15</f>
        <v>77225800</v>
      </c>
      <c r="F14" s="11">
        <f t="shared" ref="F14:O14" si="0">F15</f>
        <v>77225800</v>
      </c>
      <c r="G14" s="11">
        <f t="shared" si="0"/>
        <v>52438000</v>
      </c>
      <c r="H14" s="11">
        <f t="shared" si="0"/>
        <v>3577700</v>
      </c>
      <c r="I14" s="11">
        <f t="shared" si="0"/>
        <v>0</v>
      </c>
      <c r="J14" s="11">
        <f t="shared" si="0"/>
        <v>15000</v>
      </c>
      <c r="K14" s="11">
        <f t="shared" si="0"/>
        <v>0</v>
      </c>
      <c r="L14" s="11">
        <f t="shared" si="0"/>
        <v>15000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>J14+E14</f>
        <v>77240800</v>
      </c>
    </row>
    <row r="15" spans="1:16">
      <c r="A15" s="7" t="s">
        <v>19</v>
      </c>
      <c r="B15" s="8"/>
      <c r="C15" s="9"/>
      <c r="D15" s="11"/>
      <c r="E15" s="11">
        <f>SUM(E16:E29)</f>
        <v>77225800</v>
      </c>
      <c r="F15" s="11">
        <f t="shared" ref="F15:O15" si="1">SUM(F16:F29)</f>
        <v>77225800</v>
      </c>
      <c r="G15" s="11">
        <f t="shared" si="1"/>
        <v>52438000</v>
      </c>
      <c r="H15" s="11">
        <f t="shared" si="1"/>
        <v>3577700</v>
      </c>
      <c r="I15" s="11">
        <f t="shared" si="1"/>
        <v>0</v>
      </c>
      <c r="J15" s="11">
        <f t="shared" si="1"/>
        <v>15000</v>
      </c>
      <c r="K15" s="11">
        <f t="shared" si="1"/>
        <v>0</v>
      </c>
      <c r="L15" s="11">
        <f t="shared" si="1"/>
        <v>15000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>J15+E15</f>
        <v>77240800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66142100</v>
      </c>
      <c r="F16" s="15">
        <v>66142100</v>
      </c>
      <c r="G16" s="15">
        <v>48907700</v>
      </c>
      <c r="H16" s="15">
        <v>3452800</v>
      </c>
      <c r="I16" s="15">
        <v>0</v>
      </c>
      <c r="J16" s="15">
        <v>15000</v>
      </c>
      <c r="K16" s="15">
        <v>0</v>
      </c>
      <c r="L16" s="15">
        <v>15000</v>
      </c>
      <c r="M16" s="15">
        <v>0</v>
      </c>
      <c r="N16" s="15">
        <v>0</v>
      </c>
      <c r="O16" s="15">
        <v>0</v>
      </c>
      <c r="P16" s="11">
        <f t="shared" ref="P16:P79" si="2">J16+E16</f>
        <v>66157100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1262600</v>
      </c>
      <c r="F17" s="15">
        <v>1262600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1">
        <f t="shared" si="2"/>
        <v>1262600</v>
      </c>
    </row>
    <row r="18" spans="1:16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25000</v>
      </c>
      <c r="F18" s="15">
        <v>25000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1">
        <f t="shared" si="2"/>
        <v>25000</v>
      </c>
    </row>
    <row r="19" spans="1:16" ht="25.5">
      <c r="A19" s="12" t="s">
        <v>32</v>
      </c>
      <c r="B19" s="12" t="s">
        <v>33</v>
      </c>
      <c r="C19" s="13" t="s">
        <v>29</v>
      </c>
      <c r="D19" s="14" t="s">
        <v>34</v>
      </c>
      <c r="E19" s="15">
        <v>4628000</v>
      </c>
      <c r="F19" s="15">
        <v>4628000</v>
      </c>
      <c r="G19" s="15">
        <v>3530300</v>
      </c>
      <c r="H19" s="15">
        <v>124900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1">
        <f t="shared" si="2"/>
        <v>4628000</v>
      </c>
    </row>
    <row r="20" spans="1:16">
      <c r="A20" s="12" t="s">
        <v>35</v>
      </c>
      <c r="B20" s="12" t="s">
        <v>36</v>
      </c>
      <c r="C20" s="13" t="s">
        <v>29</v>
      </c>
      <c r="D20" s="14" t="s">
        <v>37</v>
      </c>
      <c r="E20" s="15">
        <v>832000</v>
      </c>
      <c r="F20" s="15">
        <v>832000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1">
        <f t="shared" si="2"/>
        <v>832000</v>
      </c>
    </row>
    <row r="21" spans="1:16" ht="25.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114500</v>
      </c>
      <c r="F21" s="15">
        <v>114500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1">
        <f t="shared" si="2"/>
        <v>114500</v>
      </c>
    </row>
    <row r="22" spans="1:16" ht="25.5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134500</v>
      </c>
      <c r="F22" s="15">
        <v>134500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1">
        <f t="shared" si="2"/>
        <v>134500</v>
      </c>
    </row>
    <row r="23" spans="1:16" ht="38.25">
      <c r="A23" s="12" t="s">
        <v>45</v>
      </c>
      <c r="B23" s="12" t="s">
        <v>46</v>
      </c>
      <c r="C23" s="13" t="s">
        <v>39</v>
      </c>
      <c r="D23" s="14" t="s">
        <v>47</v>
      </c>
      <c r="E23" s="15">
        <v>11000</v>
      </c>
      <c r="F23" s="15">
        <v>11000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1">
        <f t="shared" si="2"/>
        <v>11000</v>
      </c>
    </row>
    <row r="24" spans="1:16" ht="38.25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1200000</v>
      </c>
      <c r="F24" s="15">
        <v>1200000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1">
        <f t="shared" si="2"/>
        <v>1200000</v>
      </c>
    </row>
    <row r="25" spans="1:16" ht="38.25">
      <c r="A25" s="12" t="s">
        <v>51</v>
      </c>
      <c r="B25" s="12" t="s">
        <v>52</v>
      </c>
      <c r="C25" s="13" t="s">
        <v>39</v>
      </c>
      <c r="D25" s="14" t="s">
        <v>53</v>
      </c>
      <c r="E25" s="15">
        <v>301000</v>
      </c>
      <c r="F25" s="15">
        <v>301000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1">
        <f t="shared" si="2"/>
        <v>301000</v>
      </c>
    </row>
    <row r="26" spans="1:16">
      <c r="A26" s="12" t="s">
        <v>54</v>
      </c>
      <c r="B26" s="12" t="s">
        <v>56</v>
      </c>
      <c r="C26" s="13" t="s">
        <v>55</v>
      </c>
      <c r="D26" s="14" t="s">
        <v>57</v>
      </c>
      <c r="E26" s="15">
        <v>20000</v>
      </c>
      <c r="F26" s="15">
        <v>20000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1">
        <f t="shared" si="2"/>
        <v>20000</v>
      </c>
    </row>
    <row r="27" spans="1:16" ht="25.5">
      <c r="A27" s="12" t="s">
        <v>58</v>
      </c>
      <c r="B27" s="12" t="s">
        <v>60</v>
      </c>
      <c r="C27" s="13" t="s">
        <v>59</v>
      </c>
      <c r="D27" s="14" t="s">
        <v>61</v>
      </c>
      <c r="E27" s="15">
        <v>2250000</v>
      </c>
      <c r="F27" s="15">
        <v>2250000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1">
        <f t="shared" si="2"/>
        <v>2250000</v>
      </c>
    </row>
    <row r="28" spans="1:16" ht="25.5">
      <c r="A28" s="12" t="s">
        <v>62</v>
      </c>
      <c r="B28" s="12" t="s">
        <v>64</v>
      </c>
      <c r="C28" s="13" t="s">
        <v>63</v>
      </c>
      <c r="D28" s="14" t="s">
        <v>65</v>
      </c>
      <c r="E28" s="15">
        <v>119000</v>
      </c>
      <c r="F28" s="15">
        <v>119000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1">
        <f t="shared" si="2"/>
        <v>119000</v>
      </c>
    </row>
    <row r="29" spans="1:16" ht="25.5">
      <c r="A29" s="12" t="s">
        <v>66</v>
      </c>
      <c r="B29" s="12" t="s">
        <v>67</v>
      </c>
      <c r="C29" s="13" t="s">
        <v>59</v>
      </c>
      <c r="D29" s="14" t="s">
        <v>68</v>
      </c>
      <c r="E29" s="15">
        <v>186100</v>
      </c>
      <c r="F29" s="15">
        <v>186100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1">
        <f t="shared" si="2"/>
        <v>186100</v>
      </c>
    </row>
    <row r="30" spans="1:16" ht="25.5">
      <c r="A30" s="7" t="s">
        <v>69</v>
      </c>
      <c r="B30" s="8"/>
      <c r="C30" s="9"/>
      <c r="D30" s="10" t="s">
        <v>70</v>
      </c>
      <c r="E30" s="11">
        <f>E31</f>
        <v>310143000</v>
      </c>
      <c r="F30" s="11">
        <f t="shared" ref="F30:O30" si="3">F31</f>
        <v>310143000</v>
      </c>
      <c r="G30" s="11">
        <f t="shared" si="3"/>
        <v>166973700</v>
      </c>
      <c r="H30" s="11">
        <f t="shared" si="3"/>
        <v>65410600</v>
      </c>
      <c r="I30" s="11">
        <f t="shared" si="3"/>
        <v>0</v>
      </c>
      <c r="J30" s="11">
        <f t="shared" si="3"/>
        <v>17798500</v>
      </c>
      <c r="K30" s="11">
        <f t="shared" si="3"/>
        <v>0</v>
      </c>
      <c r="L30" s="11">
        <f t="shared" si="3"/>
        <v>17798500</v>
      </c>
      <c r="M30" s="11">
        <f t="shared" si="3"/>
        <v>579600</v>
      </c>
      <c r="N30" s="11">
        <f t="shared" si="3"/>
        <v>316200</v>
      </c>
      <c r="O30" s="11">
        <f t="shared" si="3"/>
        <v>0</v>
      </c>
      <c r="P30" s="11">
        <f t="shared" si="2"/>
        <v>327941500</v>
      </c>
    </row>
    <row r="31" spans="1:16">
      <c r="A31" s="7" t="s">
        <v>71</v>
      </c>
      <c r="B31" s="8"/>
      <c r="C31" s="9"/>
      <c r="D31" s="11"/>
      <c r="E31" s="11">
        <f>SUM(E32:E43)</f>
        <v>310143000</v>
      </c>
      <c r="F31" s="11">
        <f t="shared" ref="F31:O31" si="4">SUM(F32:F43)</f>
        <v>310143000</v>
      </c>
      <c r="G31" s="11">
        <f t="shared" si="4"/>
        <v>166973700</v>
      </c>
      <c r="H31" s="11">
        <f t="shared" si="4"/>
        <v>65410600</v>
      </c>
      <c r="I31" s="11">
        <f t="shared" si="4"/>
        <v>0</v>
      </c>
      <c r="J31" s="11">
        <f t="shared" si="4"/>
        <v>17798500</v>
      </c>
      <c r="K31" s="11">
        <f t="shared" si="4"/>
        <v>0</v>
      </c>
      <c r="L31" s="11">
        <f t="shared" si="4"/>
        <v>17798500</v>
      </c>
      <c r="M31" s="11">
        <f t="shared" si="4"/>
        <v>579600</v>
      </c>
      <c r="N31" s="11">
        <f t="shared" si="4"/>
        <v>316200</v>
      </c>
      <c r="O31" s="11">
        <f t="shared" si="4"/>
        <v>0</v>
      </c>
      <c r="P31" s="11">
        <f t="shared" si="2"/>
        <v>327941500</v>
      </c>
    </row>
    <row r="32" spans="1:16" ht="38.25">
      <c r="A32" s="12" t="s">
        <v>72</v>
      </c>
      <c r="B32" s="12" t="s">
        <v>22</v>
      </c>
      <c r="C32" s="13" t="s">
        <v>21</v>
      </c>
      <c r="D32" s="14" t="s">
        <v>23</v>
      </c>
      <c r="E32" s="15">
        <v>2511800</v>
      </c>
      <c r="F32" s="15">
        <v>2511800</v>
      </c>
      <c r="G32" s="15">
        <v>2018800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1">
        <f t="shared" si="2"/>
        <v>2511800</v>
      </c>
    </row>
    <row r="33" spans="1:16">
      <c r="A33" s="12" t="s">
        <v>73</v>
      </c>
      <c r="B33" s="12" t="s">
        <v>75</v>
      </c>
      <c r="C33" s="13" t="s">
        <v>74</v>
      </c>
      <c r="D33" s="14" t="s">
        <v>76</v>
      </c>
      <c r="E33" s="15">
        <v>119408300</v>
      </c>
      <c r="F33" s="15">
        <v>119408300</v>
      </c>
      <c r="G33" s="15">
        <v>74874200</v>
      </c>
      <c r="H33" s="15">
        <v>16953100</v>
      </c>
      <c r="I33" s="15">
        <v>0</v>
      </c>
      <c r="J33" s="15">
        <v>10494200</v>
      </c>
      <c r="K33" s="15">
        <v>0</v>
      </c>
      <c r="L33" s="15">
        <v>10494200</v>
      </c>
      <c r="M33" s="15">
        <v>0</v>
      </c>
      <c r="N33" s="15">
        <v>0</v>
      </c>
      <c r="O33" s="15">
        <v>0</v>
      </c>
      <c r="P33" s="11">
        <f t="shared" si="2"/>
        <v>129902500</v>
      </c>
    </row>
    <row r="34" spans="1:16" ht="25.5">
      <c r="A34" s="12" t="s">
        <v>77</v>
      </c>
      <c r="B34" s="12" t="s">
        <v>79</v>
      </c>
      <c r="C34" s="13" t="s">
        <v>78</v>
      </c>
      <c r="D34" s="14" t="s">
        <v>80</v>
      </c>
      <c r="E34" s="15">
        <v>134129800</v>
      </c>
      <c r="F34" s="15">
        <v>134129800</v>
      </c>
      <c r="G34" s="15">
        <v>60629700</v>
      </c>
      <c r="H34" s="15">
        <v>37606100</v>
      </c>
      <c r="I34" s="15">
        <v>0</v>
      </c>
      <c r="J34" s="15">
        <v>6146400</v>
      </c>
      <c r="K34" s="15">
        <v>0</v>
      </c>
      <c r="L34" s="15">
        <v>6146400</v>
      </c>
      <c r="M34" s="15">
        <v>148600</v>
      </c>
      <c r="N34" s="15">
        <v>25200</v>
      </c>
      <c r="O34" s="15">
        <v>0</v>
      </c>
      <c r="P34" s="11">
        <f t="shared" si="2"/>
        <v>140276200</v>
      </c>
    </row>
    <row r="35" spans="1:16" ht="38.25">
      <c r="A35" s="12" t="s">
        <v>81</v>
      </c>
      <c r="B35" s="12" t="s">
        <v>82</v>
      </c>
      <c r="C35" s="13" t="s">
        <v>74</v>
      </c>
      <c r="D35" s="14" t="s">
        <v>83</v>
      </c>
      <c r="E35" s="15">
        <v>5578700</v>
      </c>
      <c r="F35" s="15">
        <v>5578700</v>
      </c>
      <c r="G35" s="15">
        <v>2975200</v>
      </c>
      <c r="H35" s="15">
        <v>628000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1">
        <f t="shared" si="2"/>
        <v>5578700</v>
      </c>
    </row>
    <row r="36" spans="1:16" ht="38.25">
      <c r="A36" s="12" t="s">
        <v>84</v>
      </c>
      <c r="B36" s="12" t="s">
        <v>86</v>
      </c>
      <c r="C36" s="13" t="s">
        <v>85</v>
      </c>
      <c r="D36" s="14" t="s">
        <v>87</v>
      </c>
      <c r="E36" s="15">
        <v>13726200</v>
      </c>
      <c r="F36" s="15">
        <v>13726200</v>
      </c>
      <c r="G36" s="15">
        <v>9743200</v>
      </c>
      <c r="H36" s="15">
        <v>1118600</v>
      </c>
      <c r="I36" s="15">
        <v>0</v>
      </c>
      <c r="J36" s="15">
        <v>37100</v>
      </c>
      <c r="K36" s="15">
        <v>0</v>
      </c>
      <c r="L36" s="15">
        <v>37100</v>
      </c>
      <c r="M36" s="15">
        <v>0</v>
      </c>
      <c r="N36" s="15">
        <v>0</v>
      </c>
      <c r="O36" s="15">
        <v>0</v>
      </c>
      <c r="P36" s="11">
        <f t="shared" si="2"/>
        <v>13763300</v>
      </c>
    </row>
    <row r="37" spans="1:16" ht="25.5">
      <c r="A37" s="12" t="s">
        <v>88</v>
      </c>
      <c r="B37" s="12" t="s">
        <v>90</v>
      </c>
      <c r="C37" s="13" t="s">
        <v>89</v>
      </c>
      <c r="D37" s="14" t="s">
        <v>91</v>
      </c>
      <c r="E37" s="15">
        <v>10542500</v>
      </c>
      <c r="F37" s="15">
        <v>10542500</v>
      </c>
      <c r="G37" s="15">
        <v>6893000</v>
      </c>
      <c r="H37" s="15">
        <v>995100</v>
      </c>
      <c r="I37" s="15">
        <v>0</v>
      </c>
      <c r="J37" s="15">
        <v>4200</v>
      </c>
      <c r="K37" s="15">
        <v>0</v>
      </c>
      <c r="L37" s="15">
        <v>4200</v>
      </c>
      <c r="M37" s="15">
        <v>0</v>
      </c>
      <c r="N37" s="15">
        <v>0</v>
      </c>
      <c r="O37" s="15">
        <v>0</v>
      </c>
      <c r="P37" s="11">
        <f t="shared" si="2"/>
        <v>10546700</v>
      </c>
    </row>
    <row r="38" spans="1:16">
      <c r="A38" s="12" t="s">
        <v>92</v>
      </c>
      <c r="B38" s="12" t="s">
        <v>93</v>
      </c>
      <c r="C38" s="13" t="s">
        <v>89</v>
      </c>
      <c r="D38" s="14" t="s">
        <v>94</v>
      </c>
      <c r="E38" s="15">
        <v>165400</v>
      </c>
      <c r="F38" s="15">
        <v>165400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1">
        <f t="shared" si="2"/>
        <v>165400</v>
      </c>
    </row>
    <row r="39" spans="1:16" ht="25.5">
      <c r="A39" s="12" t="s">
        <v>95</v>
      </c>
      <c r="B39" s="12" t="s">
        <v>96</v>
      </c>
      <c r="C39" s="13" t="s">
        <v>89</v>
      </c>
      <c r="D39" s="14" t="s">
        <v>97</v>
      </c>
      <c r="E39" s="15">
        <v>248200</v>
      </c>
      <c r="F39" s="15">
        <v>248200</v>
      </c>
      <c r="G39" s="15">
        <v>42000</v>
      </c>
      <c r="H39" s="15">
        <v>94700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1">
        <f t="shared" si="2"/>
        <v>248200</v>
      </c>
    </row>
    <row r="40" spans="1:16" ht="25.5">
      <c r="A40" s="12" t="s">
        <v>98</v>
      </c>
      <c r="B40" s="12" t="s">
        <v>99</v>
      </c>
      <c r="C40" s="13" t="s">
        <v>89</v>
      </c>
      <c r="D40" s="14" t="s">
        <v>100</v>
      </c>
      <c r="E40" s="15">
        <v>1401500</v>
      </c>
      <c r="F40" s="15">
        <v>1401500</v>
      </c>
      <c r="G40" s="15">
        <v>1092300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1">
        <f t="shared" si="2"/>
        <v>1401500</v>
      </c>
    </row>
    <row r="41" spans="1:16" ht="63.75">
      <c r="A41" s="12" t="s">
        <v>101</v>
      </c>
      <c r="B41" s="12" t="s">
        <v>102</v>
      </c>
      <c r="C41" s="13" t="s">
        <v>29</v>
      </c>
      <c r="D41" s="14" t="s">
        <v>103</v>
      </c>
      <c r="E41" s="15">
        <v>686000</v>
      </c>
      <c r="F41" s="15">
        <v>686000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1">
        <f t="shared" si="2"/>
        <v>686000</v>
      </c>
    </row>
    <row r="42" spans="1:16" ht="38.25">
      <c r="A42" s="12" t="s">
        <v>104</v>
      </c>
      <c r="B42" s="12" t="s">
        <v>105</v>
      </c>
      <c r="C42" s="13" t="s">
        <v>39</v>
      </c>
      <c r="D42" s="14" t="s">
        <v>106</v>
      </c>
      <c r="E42" s="15">
        <v>19244600</v>
      </c>
      <c r="F42" s="15">
        <v>19244600</v>
      </c>
      <c r="G42" s="15">
        <v>8705300</v>
      </c>
      <c r="H42" s="15">
        <v>8015000</v>
      </c>
      <c r="I42" s="15">
        <v>0</v>
      </c>
      <c r="J42" s="15">
        <v>1116600</v>
      </c>
      <c r="K42" s="15">
        <v>0</v>
      </c>
      <c r="L42" s="15">
        <v>1116600</v>
      </c>
      <c r="M42" s="15">
        <v>431000</v>
      </c>
      <c r="N42" s="15">
        <v>291000</v>
      </c>
      <c r="O42" s="15">
        <v>0</v>
      </c>
      <c r="P42" s="11">
        <f t="shared" si="2"/>
        <v>20361200</v>
      </c>
    </row>
    <row r="43" spans="1:16" ht="38.25">
      <c r="A43" s="12" t="s">
        <v>107</v>
      </c>
      <c r="B43" s="12" t="s">
        <v>49</v>
      </c>
      <c r="C43" s="13" t="s">
        <v>39</v>
      </c>
      <c r="D43" s="14" t="s">
        <v>50</v>
      </c>
      <c r="E43" s="15">
        <v>2500000</v>
      </c>
      <c r="F43" s="15">
        <v>2500000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1">
        <f t="shared" si="2"/>
        <v>2500000</v>
      </c>
    </row>
    <row r="44" spans="1:16" ht="25.5">
      <c r="A44" s="7" t="s">
        <v>108</v>
      </c>
      <c r="B44" s="8"/>
      <c r="C44" s="9"/>
      <c r="D44" s="10" t="s">
        <v>109</v>
      </c>
      <c r="E44" s="11">
        <f>E45</f>
        <v>41124900</v>
      </c>
      <c r="F44" s="11">
        <f t="shared" ref="F44:O44" si="5">F45</f>
        <v>41124900</v>
      </c>
      <c r="G44" s="11">
        <f t="shared" si="5"/>
        <v>4250800</v>
      </c>
      <c r="H44" s="11">
        <f t="shared" si="5"/>
        <v>238900</v>
      </c>
      <c r="I44" s="11">
        <f t="shared" si="5"/>
        <v>0</v>
      </c>
      <c r="J44" s="11">
        <f t="shared" si="5"/>
        <v>0</v>
      </c>
      <c r="K44" s="11">
        <f t="shared" si="5"/>
        <v>0</v>
      </c>
      <c r="L44" s="11">
        <f t="shared" si="5"/>
        <v>0</v>
      </c>
      <c r="M44" s="11">
        <f t="shared" si="5"/>
        <v>0</v>
      </c>
      <c r="N44" s="11">
        <f t="shared" si="5"/>
        <v>0</v>
      </c>
      <c r="O44" s="11">
        <f t="shared" si="5"/>
        <v>0</v>
      </c>
      <c r="P44" s="11">
        <f t="shared" si="2"/>
        <v>41124900</v>
      </c>
    </row>
    <row r="45" spans="1:16">
      <c r="A45" s="7" t="s">
        <v>110</v>
      </c>
      <c r="B45" s="8"/>
      <c r="C45" s="9"/>
      <c r="D45" s="11"/>
      <c r="E45" s="11">
        <f>SUM(E46:E51)</f>
        <v>41124900</v>
      </c>
      <c r="F45" s="11">
        <f t="shared" ref="F45:O45" si="6">SUM(F46:F51)</f>
        <v>41124900</v>
      </c>
      <c r="G45" s="11">
        <f t="shared" si="6"/>
        <v>4250800</v>
      </c>
      <c r="H45" s="11">
        <f t="shared" si="6"/>
        <v>238900</v>
      </c>
      <c r="I45" s="11">
        <f t="shared" si="6"/>
        <v>0</v>
      </c>
      <c r="J45" s="11">
        <f t="shared" si="6"/>
        <v>0</v>
      </c>
      <c r="K45" s="11">
        <f t="shared" si="6"/>
        <v>0</v>
      </c>
      <c r="L45" s="11">
        <f t="shared" si="6"/>
        <v>0</v>
      </c>
      <c r="M45" s="11">
        <f t="shared" si="6"/>
        <v>0</v>
      </c>
      <c r="N45" s="11">
        <f t="shared" si="6"/>
        <v>0</v>
      </c>
      <c r="O45" s="11">
        <f t="shared" si="6"/>
        <v>0</v>
      </c>
      <c r="P45" s="11">
        <f t="shared" si="2"/>
        <v>41124900</v>
      </c>
    </row>
    <row r="46" spans="1:16" ht="38.25">
      <c r="A46" s="12" t="s">
        <v>111</v>
      </c>
      <c r="B46" s="12" t="s">
        <v>22</v>
      </c>
      <c r="C46" s="13" t="s">
        <v>21</v>
      </c>
      <c r="D46" s="14" t="s">
        <v>23</v>
      </c>
      <c r="E46" s="15">
        <v>1947000</v>
      </c>
      <c r="F46" s="15">
        <v>1947000</v>
      </c>
      <c r="G46" s="15">
        <v>1502300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1">
        <f t="shared" si="2"/>
        <v>1947000</v>
      </c>
    </row>
    <row r="47" spans="1:16" ht="25.5">
      <c r="A47" s="12" t="s">
        <v>112</v>
      </c>
      <c r="B47" s="12" t="s">
        <v>114</v>
      </c>
      <c r="C47" s="13" t="s">
        <v>113</v>
      </c>
      <c r="D47" s="14" t="s">
        <v>115</v>
      </c>
      <c r="E47" s="15">
        <v>26431400</v>
      </c>
      <c r="F47" s="15">
        <v>26431400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1">
        <f t="shared" si="2"/>
        <v>26431400</v>
      </c>
    </row>
    <row r="48" spans="1:16" ht="25.5">
      <c r="A48" s="12" t="s">
        <v>116</v>
      </c>
      <c r="B48" s="12" t="s">
        <v>118</v>
      </c>
      <c r="C48" s="13" t="s">
        <v>117</v>
      </c>
      <c r="D48" s="14" t="s">
        <v>119</v>
      </c>
      <c r="E48" s="15">
        <v>6210600</v>
      </c>
      <c r="F48" s="15">
        <v>6210600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1">
        <f t="shared" si="2"/>
        <v>6210600</v>
      </c>
    </row>
    <row r="49" spans="1:16" ht="38.25">
      <c r="A49" s="12" t="s">
        <v>120</v>
      </c>
      <c r="B49" s="12" t="s">
        <v>121</v>
      </c>
      <c r="C49" s="13" t="s">
        <v>117</v>
      </c>
      <c r="D49" s="14" t="s">
        <v>122</v>
      </c>
      <c r="E49" s="15">
        <v>101800</v>
      </c>
      <c r="F49" s="15">
        <v>101800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1">
        <f t="shared" si="2"/>
        <v>101800</v>
      </c>
    </row>
    <row r="50" spans="1:16" ht="25.5">
      <c r="A50" s="12" t="s">
        <v>123</v>
      </c>
      <c r="B50" s="12" t="s">
        <v>125</v>
      </c>
      <c r="C50" s="13" t="s">
        <v>124</v>
      </c>
      <c r="D50" s="14" t="s">
        <v>126</v>
      </c>
      <c r="E50" s="15">
        <v>3757200</v>
      </c>
      <c r="F50" s="15">
        <v>3757200</v>
      </c>
      <c r="G50" s="15">
        <v>2748500</v>
      </c>
      <c r="H50" s="15">
        <v>238900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1">
        <f t="shared" si="2"/>
        <v>3757200</v>
      </c>
    </row>
    <row r="51" spans="1:16" ht="25.5">
      <c r="A51" s="12" t="s">
        <v>127</v>
      </c>
      <c r="B51" s="12" t="s">
        <v>128</v>
      </c>
      <c r="C51" s="13" t="s">
        <v>124</v>
      </c>
      <c r="D51" s="14" t="s">
        <v>129</v>
      </c>
      <c r="E51" s="15">
        <v>2676900</v>
      </c>
      <c r="F51" s="15">
        <v>2676900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1">
        <f t="shared" si="2"/>
        <v>2676900</v>
      </c>
    </row>
    <row r="52" spans="1:16" ht="25.5">
      <c r="A52" s="7" t="s">
        <v>130</v>
      </c>
      <c r="B52" s="8"/>
      <c r="C52" s="9"/>
      <c r="D52" s="10" t="s">
        <v>131</v>
      </c>
      <c r="E52" s="11">
        <f>E53</f>
        <v>38955600</v>
      </c>
      <c r="F52" s="11">
        <f t="shared" ref="F52:O52" si="7">F53</f>
        <v>38955600</v>
      </c>
      <c r="G52" s="11">
        <f t="shared" si="7"/>
        <v>23658100</v>
      </c>
      <c r="H52" s="11">
        <f t="shared" si="7"/>
        <v>175900</v>
      </c>
      <c r="I52" s="11">
        <f t="shared" si="7"/>
        <v>0</v>
      </c>
      <c r="J52" s="11">
        <f t="shared" si="7"/>
        <v>38900</v>
      </c>
      <c r="K52" s="11">
        <f t="shared" si="7"/>
        <v>0</v>
      </c>
      <c r="L52" s="11">
        <f t="shared" si="7"/>
        <v>38900</v>
      </c>
      <c r="M52" s="11">
        <f t="shared" si="7"/>
        <v>28400</v>
      </c>
      <c r="N52" s="11">
        <f t="shared" si="7"/>
        <v>0</v>
      </c>
      <c r="O52" s="11">
        <f t="shared" si="7"/>
        <v>0</v>
      </c>
      <c r="P52" s="11">
        <f t="shared" si="2"/>
        <v>38994500</v>
      </c>
    </row>
    <row r="53" spans="1:16">
      <c r="A53" s="7" t="s">
        <v>132</v>
      </c>
      <c r="B53" s="8"/>
      <c r="C53" s="9"/>
      <c r="D53" s="11"/>
      <c r="E53" s="11">
        <f>SUM(E54:E62)</f>
        <v>38955600</v>
      </c>
      <c r="F53" s="11">
        <f t="shared" ref="F53:O53" si="8">SUM(F54:F62)</f>
        <v>38955600</v>
      </c>
      <c r="G53" s="11">
        <f t="shared" si="8"/>
        <v>23658100</v>
      </c>
      <c r="H53" s="11">
        <f t="shared" si="8"/>
        <v>175900</v>
      </c>
      <c r="I53" s="11">
        <f t="shared" si="8"/>
        <v>0</v>
      </c>
      <c r="J53" s="11">
        <f t="shared" si="8"/>
        <v>38900</v>
      </c>
      <c r="K53" s="11">
        <f t="shared" si="8"/>
        <v>0</v>
      </c>
      <c r="L53" s="11">
        <f t="shared" si="8"/>
        <v>38900</v>
      </c>
      <c r="M53" s="11">
        <f t="shared" si="8"/>
        <v>28400</v>
      </c>
      <c r="N53" s="11">
        <f t="shared" si="8"/>
        <v>0</v>
      </c>
      <c r="O53" s="11">
        <f t="shared" si="8"/>
        <v>0</v>
      </c>
      <c r="P53" s="11">
        <f t="shared" si="2"/>
        <v>38994500</v>
      </c>
    </row>
    <row r="54" spans="1:16" ht="38.25">
      <c r="A54" s="12" t="s">
        <v>133</v>
      </c>
      <c r="B54" s="12" t="s">
        <v>22</v>
      </c>
      <c r="C54" s="13" t="s">
        <v>21</v>
      </c>
      <c r="D54" s="14" t="s">
        <v>23</v>
      </c>
      <c r="E54" s="15">
        <v>20305700</v>
      </c>
      <c r="F54" s="15">
        <v>20305700</v>
      </c>
      <c r="G54" s="15">
        <v>16199800</v>
      </c>
      <c r="H54" s="15">
        <v>102500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1">
        <f t="shared" si="2"/>
        <v>20305700</v>
      </c>
    </row>
    <row r="55" spans="1:16" ht="25.5">
      <c r="A55" s="12" t="s">
        <v>134</v>
      </c>
      <c r="B55" s="12" t="s">
        <v>136</v>
      </c>
      <c r="C55" s="13" t="s">
        <v>135</v>
      </c>
      <c r="D55" s="14" t="s">
        <v>137</v>
      </c>
      <c r="E55" s="15">
        <v>150000</v>
      </c>
      <c r="F55" s="15">
        <v>150000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1">
        <f t="shared" si="2"/>
        <v>150000</v>
      </c>
    </row>
    <row r="56" spans="1:16" ht="25.5">
      <c r="A56" s="12" t="s">
        <v>138</v>
      </c>
      <c r="B56" s="12" t="s">
        <v>139</v>
      </c>
      <c r="C56" s="13" t="s">
        <v>86</v>
      </c>
      <c r="D56" s="14" t="s">
        <v>140</v>
      </c>
      <c r="E56" s="15">
        <v>65000</v>
      </c>
      <c r="F56" s="15">
        <v>65000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1">
        <f t="shared" si="2"/>
        <v>65000</v>
      </c>
    </row>
    <row r="57" spans="1:16" ht="38.25">
      <c r="A57" s="12" t="s">
        <v>141</v>
      </c>
      <c r="B57" s="12" t="s">
        <v>142</v>
      </c>
      <c r="C57" s="13" t="s">
        <v>86</v>
      </c>
      <c r="D57" s="14" t="s">
        <v>143</v>
      </c>
      <c r="E57" s="15">
        <v>1360000</v>
      </c>
      <c r="F57" s="15">
        <v>1360000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1">
        <f t="shared" si="2"/>
        <v>1360000</v>
      </c>
    </row>
    <row r="58" spans="1:16" ht="38.25">
      <c r="A58" s="12" t="s">
        <v>144</v>
      </c>
      <c r="B58" s="12" t="s">
        <v>145</v>
      </c>
      <c r="C58" s="13" t="s">
        <v>86</v>
      </c>
      <c r="D58" s="14" t="s">
        <v>146</v>
      </c>
      <c r="E58" s="15">
        <v>400000</v>
      </c>
      <c r="F58" s="15">
        <v>400000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1">
        <f t="shared" si="2"/>
        <v>400000</v>
      </c>
    </row>
    <row r="59" spans="1:16" ht="51">
      <c r="A59" s="12" t="s">
        <v>147</v>
      </c>
      <c r="B59" s="12" t="s">
        <v>149</v>
      </c>
      <c r="C59" s="13" t="s">
        <v>148</v>
      </c>
      <c r="D59" s="14" t="s">
        <v>150</v>
      </c>
      <c r="E59" s="15">
        <v>9484600</v>
      </c>
      <c r="F59" s="15">
        <v>9484600</v>
      </c>
      <c r="G59" s="15">
        <v>7458300</v>
      </c>
      <c r="H59" s="15">
        <v>73400</v>
      </c>
      <c r="I59" s="15">
        <v>0</v>
      </c>
      <c r="J59" s="15">
        <v>38900</v>
      </c>
      <c r="K59" s="15">
        <v>0</v>
      </c>
      <c r="L59" s="15">
        <v>38900</v>
      </c>
      <c r="M59" s="15">
        <v>28400</v>
      </c>
      <c r="N59" s="15">
        <v>0</v>
      </c>
      <c r="O59" s="15">
        <v>0</v>
      </c>
      <c r="P59" s="11">
        <f t="shared" si="2"/>
        <v>9523500</v>
      </c>
    </row>
    <row r="60" spans="1:16" ht="76.5">
      <c r="A60" s="12" t="s">
        <v>151</v>
      </c>
      <c r="B60" s="12" t="s">
        <v>152</v>
      </c>
      <c r="C60" s="13" t="s">
        <v>75</v>
      </c>
      <c r="D60" s="14" t="s">
        <v>153</v>
      </c>
      <c r="E60" s="15">
        <v>2000000</v>
      </c>
      <c r="F60" s="15">
        <v>2000000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1">
        <f t="shared" si="2"/>
        <v>2000000</v>
      </c>
    </row>
    <row r="61" spans="1:16" ht="63.75">
      <c r="A61" s="12" t="s">
        <v>154</v>
      </c>
      <c r="B61" s="12" t="s">
        <v>156</v>
      </c>
      <c r="C61" s="13" t="s">
        <v>155</v>
      </c>
      <c r="D61" s="14" t="s">
        <v>157</v>
      </c>
      <c r="E61" s="15">
        <v>400000</v>
      </c>
      <c r="F61" s="15">
        <v>400000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1">
        <f t="shared" si="2"/>
        <v>400000</v>
      </c>
    </row>
    <row r="62" spans="1:16" ht="25.5">
      <c r="A62" s="12" t="s">
        <v>158</v>
      </c>
      <c r="B62" s="12" t="s">
        <v>160</v>
      </c>
      <c r="C62" s="13" t="s">
        <v>159</v>
      </c>
      <c r="D62" s="14" t="s">
        <v>161</v>
      </c>
      <c r="E62" s="15">
        <v>4790300</v>
      </c>
      <c r="F62" s="15">
        <v>4790300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1">
        <f t="shared" si="2"/>
        <v>4790300</v>
      </c>
    </row>
    <row r="63" spans="1:16" ht="25.5">
      <c r="A63" s="7" t="s">
        <v>162</v>
      </c>
      <c r="B63" s="8"/>
      <c r="C63" s="9"/>
      <c r="D63" s="10" t="s">
        <v>163</v>
      </c>
      <c r="E63" s="11">
        <f>E64</f>
        <v>97867900</v>
      </c>
      <c r="F63" s="11">
        <f t="shared" ref="F63:O63" si="9">F64</f>
        <v>97867900</v>
      </c>
      <c r="G63" s="11">
        <f t="shared" si="9"/>
        <v>62015700</v>
      </c>
      <c r="H63" s="11">
        <f t="shared" si="9"/>
        <v>8094600</v>
      </c>
      <c r="I63" s="11">
        <f t="shared" si="9"/>
        <v>0</v>
      </c>
      <c r="J63" s="11">
        <f t="shared" si="9"/>
        <v>2852400</v>
      </c>
      <c r="K63" s="11">
        <f t="shared" si="9"/>
        <v>0</v>
      </c>
      <c r="L63" s="11">
        <f t="shared" si="9"/>
        <v>2852400</v>
      </c>
      <c r="M63" s="11">
        <f t="shared" si="9"/>
        <v>1149700</v>
      </c>
      <c r="N63" s="11">
        <f t="shared" si="9"/>
        <v>240600</v>
      </c>
      <c r="O63" s="11">
        <f t="shared" si="9"/>
        <v>0</v>
      </c>
      <c r="P63" s="11">
        <f t="shared" si="2"/>
        <v>100720300</v>
      </c>
    </row>
    <row r="64" spans="1:16">
      <c r="A64" s="7" t="s">
        <v>164</v>
      </c>
      <c r="B64" s="8"/>
      <c r="C64" s="9"/>
      <c r="D64" s="11"/>
      <c r="E64" s="11">
        <f>SUM(E65:E73)</f>
        <v>97867900</v>
      </c>
      <c r="F64" s="11">
        <f t="shared" ref="F64:O64" si="10">SUM(F65:F73)</f>
        <v>97867900</v>
      </c>
      <c r="G64" s="11">
        <f t="shared" si="10"/>
        <v>62015700</v>
      </c>
      <c r="H64" s="11">
        <f t="shared" si="10"/>
        <v>8094600</v>
      </c>
      <c r="I64" s="11">
        <f t="shared" si="10"/>
        <v>0</v>
      </c>
      <c r="J64" s="11">
        <f t="shared" si="10"/>
        <v>2852400</v>
      </c>
      <c r="K64" s="11">
        <f t="shared" si="10"/>
        <v>0</v>
      </c>
      <c r="L64" s="11">
        <f t="shared" si="10"/>
        <v>2852400</v>
      </c>
      <c r="M64" s="11">
        <f t="shared" si="10"/>
        <v>1149700</v>
      </c>
      <c r="N64" s="11">
        <f t="shared" si="10"/>
        <v>240600</v>
      </c>
      <c r="O64" s="11">
        <f t="shared" si="10"/>
        <v>0</v>
      </c>
      <c r="P64" s="11">
        <f t="shared" si="2"/>
        <v>100720300</v>
      </c>
    </row>
    <row r="65" spans="1:16" ht="38.25">
      <c r="A65" s="12" t="s">
        <v>165</v>
      </c>
      <c r="B65" s="12" t="s">
        <v>22</v>
      </c>
      <c r="C65" s="13" t="s">
        <v>21</v>
      </c>
      <c r="D65" s="14" t="s">
        <v>23</v>
      </c>
      <c r="E65" s="15">
        <v>3790700</v>
      </c>
      <c r="F65" s="15">
        <v>3790700</v>
      </c>
      <c r="G65" s="15">
        <v>3029300</v>
      </c>
      <c r="H65" s="15">
        <v>13000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1">
        <f t="shared" si="2"/>
        <v>3790700</v>
      </c>
    </row>
    <row r="66" spans="1:16" ht="25.5">
      <c r="A66" s="12" t="s">
        <v>166</v>
      </c>
      <c r="B66" s="12" t="s">
        <v>167</v>
      </c>
      <c r="C66" s="13" t="s">
        <v>85</v>
      </c>
      <c r="D66" s="14" t="s">
        <v>168</v>
      </c>
      <c r="E66" s="15">
        <v>43144500</v>
      </c>
      <c r="F66" s="15">
        <v>43144500</v>
      </c>
      <c r="G66" s="15">
        <v>33810000</v>
      </c>
      <c r="H66" s="15">
        <v>1596500</v>
      </c>
      <c r="I66" s="15">
        <v>0</v>
      </c>
      <c r="J66" s="15">
        <v>2403400</v>
      </c>
      <c r="K66" s="15">
        <v>0</v>
      </c>
      <c r="L66" s="15">
        <v>2403400</v>
      </c>
      <c r="M66" s="15">
        <v>1149700</v>
      </c>
      <c r="N66" s="15">
        <v>197000</v>
      </c>
      <c r="O66" s="15">
        <v>0</v>
      </c>
      <c r="P66" s="11">
        <f t="shared" si="2"/>
        <v>45547900</v>
      </c>
    </row>
    <row r="67" spans="1:16" ht="38.25">
      <c r="A67" s="12" t="s">
        <v>169</v>
      </c>
      <c r="B67" s="12" t="s">
        <v>171</v>
      </c>
      <c r="C67" s="13" t="s">
        <v>170</v>
      </c>
      <c r="D67" s="14" t="s">
        <v>172</v>
      </c>
      <c r="E67" s="15">
        <v>10000000</v>
      </c>
      <c r="F67" s="15">
        <v>10000000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1">
        <f t="shared" si="2"/>
        <v>10000000</v>
      </c>
    </row>
    <row r="68" spans="1:16">
      <c r="A68" s="12" t="s">
        <v>173</v>
      </c>
      <c r="B68" s="12" t="s">
        <v>175</v>
      </c>
      <c r="C68" s="13" t="s">
        <v>174</v>
      </c>
      <c r="D68" s="14" t="s">
        <v>176</v>
      </c>
      <c r="E68" s="15">
        <v>13687500</v>
      </c>
      <c r="F68" s="15">
        <v>13687500</v>
      </c>
      <c r="G68" s="15">
        <v>9600000</v>
      </c>
      <c r="H68" s="15">
        <v>1575500</v>
      </c>
      <c r="I68" s="15">
        <v>0</v>
      </c>
      <c r="J68" s="15">
        <v>32000</v>
      </c>
      <c r="K68" s="15">
        <v>0</v>
      </c>
      <c r="L68" s="15">
        <v>32000</v>
      </c>
      <c r="M68" s="15">
        <v>0</v>
      </c>
      <c r="N68" s="15">
        <v>4000</v>
      </c>
      <c r="O68" s="15">
        <v>0</v>
      </c>
      <c r="P68" s="11">
        <f t="shared" si="2"/>
        <v>13719500</v>
      </c>
    </row>
    <row r="69" spans="1:16">
      <c r="A69" s="12" t="s">
        <v>177</v>
      </c>
      <c r="B69" s="12" t="s">
        <v>178</v>
      </c>
      <c r="C69" s="13" t="s">
        <v>174</v>
      </c>
      <c r="D69" s="14" t="s">
        <v>179</v>
      </c>
      <c r="E69" s="15">
        <v>6750400</v>
      </c>
      <c r="F69" s="15">
        <v>6750400</v>
      </c>
      <c r="G69" s="15">
        <v>4044600</v>
      </c>
      <c r="H69" s="15">
        <v>1606000</v>
      </c>
      <c r="I69" s="15">
        <v>0</v>
      </c>
      <c r="J69" s="15">
        <v>350000</v>
      </c>
      <c r="K69" s="15">
        <v>0</v>
      </c>
      <c r="L69" s="15">
        <v>350000</v>
      </c>
      <c r="M69" s="15">
        <v>0</v>
      </c>
      <c r="N69" s="15">
        <v>27000</v>
      </c>
      <c r="O69" s="15">
        <v>0</v>
      </c>
      <c r="P69" s="11">
        <f t="shared" si="2"/>
        <v>7100400</v>
      </c>
    </row>
    <row r="70" spans="1:16" ht="38.25">
      <c r="A70" s="12" t="s">
        <v>180</v>
      </c>
      <c r="B70" s="12" t="s">
        <v>182</v>
      </c>
      <c r="C70" s="13" t="s">
        <v>181</v>
      </c>
      <c r="D70" s="14" t="s">
        <v>183</v>
      </c>
      <c r="E70" s="15">
        <v>16023200</v>
      </c>
      <c r="F70" s="15">
        <v>16023200</v>
      </c>
      <c r="G70" s="15">
        <v>9360000</v>
      </c>
      <c r="H70" s="15">
        <v>3288600</v>
      </c>
      <c r="I70" s="15">
        <v>0</v>
      </c>
      <c r="J70" s="15">
        <v>67000</v>
      </c>
      <c r="K70" s="15">
        <v>0</v>
      </c>
      <c r="L70" s="15">
        <v>67000</v>
      </c>
      <c r="M70" s="15">
        <v>0</v>
      </c>
      <c r="N70" s="15">
        <v>12600</v>
      </c>
      <c r="O70" s="15">
        <v>0</v>
      </c>
      <c r="P70" s="11">
        <f t="shared" si="2"/>
        <v>16090200</v>
      </c>
    </row>
    <row r="71" spans="1:16" ht="25.5">
      <c r="A71" s="12" t="s">
        <v>184</v>
      </c>
      <c r="B71" s="12" t="s">
        <v>186</v>
      </c>
      <c r="C71" s="13" t="s">
        <v>185</v>
      </c>
      <c r="D71" s="14" t="s">
        <v>187</v>
      </c>
      <c r="E71" s="15">
        <v>2771600</v>
      </c>
      <c r="F71" s="15">
        <v>2771600</v>
      </c>
      <c r="G71" s="15">
        <v>2171800</v>
      </c>
      <c r="H71" s="15">
        <v>15000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1">
        <f t="shared" si="2"/>
        <v>2771600</v>
      </c>
    </row>
    <row r="72" spans="1:16">
      <c r="A72" s="12" t="s">
        <v>188</v>
      </c>
      <c r="B72" s="12" t="s">
        <v>189</v>
      </c>
      <c r="C72" s="13" t="s">
        <v>185</v>
      </c>
      <c r="D72" s="14" t="s">
        <v>190</v>
      </c>
      <c r="E72" s="15">
        <v>840000</v>
      </c>
      <c r="F72" s="15">
        <v>840000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1">
        <f t="shared" si="2"/>
        <v>840000</v>
      </c>
    </row>
    <row r="73" spans="1:16" ht="25.5">
      <c r="A73" s="12" t="s">
        <v>191</v>
      </c>
      <c r="B73" s="12" t="s">
        <v>192</v>
      </c>
      <c r="C73" s="13" t="s">
        <v>63</v>
      </c>
      <c r="D73" s="14" t="s">
        <v>193</v>
      </c>
      <c r="E73" s="15">
        <v>860000</v>
      </c>
      <c r="F73" s="15">
        <v>860000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1">
        <f t="shared" si="2"/>
        <v>860000</v>
      </c>
    </row>
    <row r="74" spans="1:16" ht="25.5">
      <c r="A74" s="7" t="s">
        <v>194</v>
      </c>
      <c r="B74" s="8"/>
      <c r="C74" s="9"/>
      <c r="D74" s="10" t="s">
        <v>195</v>
      </c>
      <c r="E74" s="11">
        <f>E75</f>
        <v>101936600</v>
      </c>
      <c r="F74" s="11">
        <f t="shared" ref="F74:O74" si="11">F75</f>
        <v>101936600</v>
      </c>
      <c r="G74" s="11">
        <f t="shared" si="11"/>
        <v>8579700</v>
      </c>
      <c r="H74" s="11">
        <f t="shared" si="11"/>
        <v>9320800</v>
      </c>
      <c r="I74" s="11">
        <f t="shared" si="11"/>
        <v>0</v>
      </c>
      <c r="J74" s="11">
        <f t="shared" si="11"/>
        <v>6810000</v>
      </c>
      <c r="K74" s="11">
        <f t="shared" si="11"/>
        <v>6500000</v>
      </c>
      <c r="L74" s="11">
        <f t="shared" si="11"/>
        <v>310000</v>
      </c>
      <c r="M74" s="11">
        <f t="shared" si="11"/>
        <v>0</v>
      </c>
      <c r="N74" s="11">
        <f t="shared" si="11"/>
        <v>0</v>
      </c>
      <c r="O74" s="11">
        <f t="shared" si="11"/>
        <v>6500000</v>
      </c>
      <c r="P74" s="11">
        <f t="shared" si="2"/>
        <v>108746600</v>
      </c>
    </row>
    <row r="75" spans="1:16">
      <c r="A75" s="7" t="s">
        <v>196</v>
      </c>
      <c r="B75" s="8"/>
      <c r="C75" s="9"/>
      <c r="D75" s="11"/>
      <c r="E75" s="11">
        <f>SUM(E76:E84)</f>
        <v>101936600</v>
      </c>
      <c r="F75" s="11">
        <f t="shared" ref="F75:O75" si="12">SUM(F76:F84)</f>
        <v>101936600</v>
      </c>
      <c r="G75" s="11">
        <f t="shared" si="12"/>
        <v>8579700</v>
      </c>
      <c r="H75" s="11">
        <f t="shared" si="12"/>
        <v>9320800</v>
      </c>
      <c r="I75" s="11">
        <f t="shared" si="12"/>
        <v>0</v>
      </c>
      <c r="J75" s="11">
        <f t="shared" si="12"/>
        <v>6810000</v>
      </c>
      <c r="K75" s="11">
        <f t="shared" si="12"/>
        <v>6500000</v>
      </c>
      <c r="L75" s="11">
        <f t="shared" si="12"/>
        <v>310000</v>
      </c>
      <c r="M75" s="11">
        <f t="shared" si="12"/>
        <v>0</v>
      </c>
      <c r="N75" s="11">
        <f t="shared" si="12"/>
        <v>0</v>
      </c>
      <c r="O75" s="11">
        <f t="shared" si="12"/>
        <v>6500000</v>
      </c>
      <c r="P75" s="11">
        <f t="shared" si="2"/>
        <v>108746600</v>
      </c>
    </row>
    <row r="76" spans="1:16" ht="38.25">
      <c r="A76" s="12" t="s">
        <v>197</v>
      </c>
      <c r="B76" s="12" t="s">
        <v>22</v>
      </c>
      <c r="C76" s="13" t="s">
        <v>21</v>
      </c>
      <c r="D76" s="14" t="s">
        <v>23</v>
      </c>
      <c r="E76" s="15">
        <v>12483520</v>
      </c>
      <c r="F76" s="15">
        <v>12483520</v>
      </c>
      <c r="G76" s="15">
        <v>8579700</v>
      </c>
      <c r="H76" s="15">
        <v>220800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1">
        <f t="shared" si="2"/>
        <v>12483520</v>
      </c>
    </row>
    <row r="77" spans="1:16" ht="25.5">
      <c r="A77" s="12" t="s">
        <v>198</v>
      </c>
      <c r="B77" s="12" t="s">
        <v>200</v>
      </c>
      <c r="C77" s="13" t="s">
        <v>199</v>
      </c>
      <c r="D77" s="14" t="s">
        <v>201</v>
      </c>
      <c r="E77" s="15">
        <v>700000</v>
      </c>
      <c r="F77" s="15">
        <v>700000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1">
        <f t="shared" si="2"/>
        <v>700000</v>
      </c>
    </row>
    <row r="78" spans="1:16">
      <c r="A78" s="12" t="s">
        <v>202</v>
      </c>
      <c r="B78" s="12" t="s">
        <v>204</v>
      </c>
      <c r="C78" s="13" t="s">
        <v>203</v>
      </c>
      <c r="D78" s="14" t="s">
        <v>205</v>
      </c>
      <c r="E78" s="15">
        <v>57215000</v>
      </c>
      <c r="F78" s="15">
        <v>57215000</v>
      </c>
      <c r="G78" s="15">
        <v>0</v>
      </c>
      <c r="H78" s="15">
        <v>9100000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1">
        <f t="shared" si="2"/>
        <v>57215000</v>
      </c>
    </row>
    <row r="79" spans="1:16" ht="25.5">
      <c r="A79" s="12" t="s">
        <v>206</v>
      </c>
      <c r="B79" s="12" t="s">
        <v>208</v>
      </c>
      <c r="C79" s="13" t="s">
        <v>207</v>
      </c>
      <c r="D79" s="14" t="s">
        <v>209</v>
      </c>
      <c r="E79" s="15">
        <v>924080</v>
      </c>
      <c r="F79" s="15">
        <v>924080</v>
      </c>
      <c r="G79" s="15">
        <v>0</v>
      </c>
      <c r="H79" s="15">
        <v>0</v>
      </c>
      <c r="I79" s="15"/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1">
        <f t="shared" si="2"/>
        <v>924080</v>
      </c>
    </row>
    <row r="80" spans="1:16" ht="38.25">
      <c r="A80" s="12" t="s">
        <v>210</v>
      </c>
      <c r="B80" s="12" t="s">
        <v>212</v>
      </c>
      <c r="C80" s="13" t="s">
        <v>211</v>
      </c>
      <c r="D80" s="14" t="s">
        <v>213</v>
      </c>
      <c r="E80" s="15">
        <v>26610000</v>
      </c>
      <c r="F80" s="15">
        <v>26610000</v>
      </c>
      <c r="G80" s="15">
        <v>0</v>
      </c>
      <c r="H80" s="15">
        <v>0</v>
      </c>
      <c r="I80" s="15">
        <v>0</v>
      </c>
      <c r="J80" s="15">
        <v>6500000</v>
      </c>
      <c r="K80" s="15">
        <v>6500000</v>
      </c>
      <c r="L80" s="15">
        <v>0</v>
      </c>
      <c r="M80" s="15">
        <v>0</v>
      </c>
      <c r="N80" s="15">
        <v>0</v>
      </c>
      <c r="O80" s="15">
        <v>6500000</v>
      </c>
      <c r="P80" s="11">
        <f t="shared" ref="P80:P95" si="13">J80+E80</f>
        <v>33110000</v>
      </c>
    </row>
    <row r="81" spans="1:16">
      <c r="A81" s="12" t="s">
        <v>214</v>
      </c>
      <c r="B81" s="12" t="s">
        <v>215</v>
      </c>
      <c r="C81" s="13" t="s">
        <v>63</v>
      </c>
      <c r="D81" s="14" t="s">
        <v>216</v>
      </c>
      <c r="E81" s="15">
        <v>400000</v>
      </c>
      <c r="F81" s="15">
        <v>400000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1">
        <f t="shared" si="13"/>
        <v>400000</v>
      </c>
    </row>
    <row r="82" spans="1:16" ht="38.25">
      <c r="A82" s="12" t="s">
        <v>217</v>
      </c>
      <c r="B82" s="12" t="s">
        <v>219</v>
      </c>
      <c r="C82" s="13" t="s">
        <v>218</v>
      </c>
      <c r="D82" s="14" t="s">
        <v>220</v>
      </c>
      <c r="E82" s="15">
        <v>500000</v>
      </c>
      <c r="F82" s="15">
        <v>500000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1">
        <f t="shared" si="13"/>
        <v>500000</v>
      </c>
    </row>
    <row r="83" spans="1:16" ht="25.5">
      <c r="A83" s="12" t="s">
        <v>221</v>
      </c>
      <c r="B83" s="12" t="s">
        <v>223</v>
      </c>
      <c r="C83" s="13" t="s">
        <v>222</v>
      </c>
      <c r="D83" s="14" t="s">
        <v>224</v>
      </c>
      <c r="E83" s="15">
        <v>3104000</v>
      </c>
      <c r="F83" s="15">
        <v>3104000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1">
        <f t="shared" si="13"/>
        <v>3104000</v>
      </c>
    </row>
    <row r="84" spans="1:16" ht="25.5">
      <c r="A84" s="12" t="s">
        <v>225</v>
      </c>
      <c r="B84" s="12" t="s">
        <v>227</v>
      </c>
      <c r="C84" s="13" t="s">
        <v>226</v>
      </c>
      <c r="D84" s="14" t="s">
        <v>228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310000</v>
      </c>
      <c r="K84" s="15">
        <v>0</v>
      </c>
      <c r="L84" s="15">
        <v>310000</v>
      </c>
      <c r="M84" s="15">
        <v>0</v>
      </c>
      <c r="N84" s="15">
        <v>0</v>
      </c>
      <c r="O84" s="15">
        <v>0</v>
      </c>
      <c r="P84" s="11">
        <f t="shared" si="13"/>
        <v>310000</v>
      </c>
    </row>
    <row r="85" spans="1:16" ht="25.5">
      <c r="A85" s="7" t="s">
        <v>229</v>
      </c>
      <c r="B85" s="8"/>
      <c r="C85" s="9"/>
      <c r="D85" s="10" t="s">
        <v>230</v>
      </c>
      <c r="E85" s="11">
        <f>E86</f>
        <v>6215900</v>
      </c>
      <c r="F85" s="11">
        <f t="shared" ref="F85:O85" si="14">F86</f>
        <v>6215900</v>
      </c>
      <c r="G85" s="11">
        <f t="shared" si="14"/>
        <v>4478200</v>
      </c>
      <c r="H85" s="11">
        <f t="shared" si="14"/>
        <v>222800</v>
      </c>
      <c r="I85" s="11">
        <f t="shared" si="14"/>
        <v>0</v>
      </c>
      <c r="J85" s="11">
        <f t="shared" si="14"/>
        <v>0</v>
      </c>
      <c r="K85" s="11">
        <f t="shared" si="14"/>
        <v>0</v>
      </c>
      <c r="L85" s="11">
        <f t="shared" si="14"/>
        <v>0</v>
      </c>
      <c r="M85" s="11">
        <f t="shared" si="14"/>
        <v>0</v>
      </c>
      <c r="N85" s="11">
        <f t="shared" si="14"/>
        <v>0</v>
      </c>
      <c r="O85" s="11">
        <f t="shared" si="14"/>
        <v>0</v>
      </c>
      <c r="P85" s="11">
        <f t="shared" si="13"/>
        <v>6215900</v>
      </c>
    </row>
    <row r="86" spans="1:16">
      <c r="A86" s="7" t="s">
        <v>231</v>
      </c>
      <c r="B86" s="8"/>
      <c r="C86" s="9"/>
      <c r="D86" s="10" t="s">
        <v>232</v>
      </c>
      <c r="E86" s="11">
        <f>SUM(E87:E89)</f>
        <v>6215900</v>
      </c>
      <c r="F86" s="11">
        <f t="shared" ref="F86:O86" si="15">SUM(F87:F89)</f>
        <v>6215900</v>
      </c>
      <c r="G86" s="11">
        <f t="shared" si="15"/>
        <v>4478200</v>
      </c>
      <c r="H86" s="11">
        <f t="shared" si="15"/>
        <v>222800</v>
      </c>
      <c r="I86" s="11">
        <f t="shared" si="15"/>
        <v>0</v>
      </c>
      <c r="J86" s="11">
        <f t="shared" si="15"/>
        <v>0</v>
      </c>
      <c r="K86" s="11">
        <f t="shared" si="15"/>
        <v>0</v>
      </c>
      <c r="L86" s="11">
        <f t="shared" si="15"/>
        <v>0</v>
      </c>
      <c r="M86" s="11">
        <f t="shared" si="15"/>
        <v>0</v>
      </c>
      <c r="N86" s="11">
        <f t="shared" si="15"/>
        <v>0</v>
      </c>
      <c r="O86" s="11">
        <f t="shared" si="15"/>
        <v>0</v>
      </c>
      <c r="P86" s="11">
        <f t="shared" si="13"/>
        <v>6215900</v>
      </c>
    </row>
    <row r="87" spans="1:16" ht="38.25">
      <c r="A87" s="12" t="s">
        <v>233</v>
      </c>
      <c r="B87" s="12" t="s">
        <v>22</v>
      </c>
      <c r="C87" s="13" t="s">
        <v>21</v>
      </c>
      <c r="D87" s="14" t="s">
        <v>23</v>
      </c>
      <c r="E87" s="15">
        <v>6117900</v>
      </c>
      <c r="F87" s="15">
        <v>6117900</v>
      </c>
      <c r="G87" s="15">
        <v>4478200</v>
      </c>
      <c r="H87" s="15">
        <v>222800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1">
        <f t="shared" si="13"/>
        <v>6117900</v>
      </c>
    </row>
    <row r="88" spans="1:16">
      <c r="A88" s="12" t="s">
        <v>234</v>
      </c>
      <c r="B88" s="12" t="s">
        <v>56</v>
      </c>
      <c r="C88" s="13" t="s">
        <v>55</v>
      </c>
      <c r="D88" s="14" t="s">
        <v>57</v>
      </c>
      <c r="E88" s="15">
        <v>49000</v>
      </c>
      <c r="F88" s="15">
        <v>49000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1">
        <f t="shared" si="13"/>
        <v>49000</v>
      </c>
    </row>
    <row r="89" spans="1:16" ht="25.5">
      <c r="A89" s="12" t="s">
        <v>235</v>
      </c>
      <c r="B89" s="12" t="s">
        <v>236</v>
      </c>
      <c r="C89" s="13" t="s">
        <v>59</v>
      </c>
      <c r="D89" s="14" t="s">
        <v>237</v>
      </c>
      <c r="E89" s="15">
        <v>49000</v>
      </c>
      <c r="F89" s="15">
        <v>49000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1">
        <f t="shared" si="13"/>
        <v>49000</v>
      </c>
    </row>
    <row r="90" spans="1:16" ht="25.5">
      <c r="A90" s="7" t="s">
        <v>238</v>
      </c>
      <c r="B90" s="8"/>
      <c r="C90" s="9"/>
      <c r="D90" s="10" t="s">
        <v>239</v>
      </c>
      <c r="E90" s="11">
        <f>E91</f>
        <v>24323300</v>
      </c>
      <c r="F90" s="11">
        <f t="shared" ref="F90:O90" si="16">F91</f>
        <v>24323300</v>
      </c>
      <c r="G90" s="11">
        <f t="shared" si="16"/>
        <v>5970500</v>
      </c>
      <c r="H90" s="11">
        <f t="shared" si="16"/>
        <v>0</v>
      </c>
      <c r="I90" s="11">
        <f t="shared" si="16"/>
        <v>0</v>
      </c>
      <c r="J90" s="11">
        <f t="shared" si="16"/>
        <v>333400</v>
      </c>
      <c r="K90" s="11">
        <f t="shared" si="16"/>
        <v>333400</v>
      </c>
      <c r="L90" s="11">
        <f t="shared" si="16"/>
        <v>0</v>
      </c>
      <c r="M90" s="11">
        <f t="shared" si="16"/>
        <v>0</v>
      </c>
      <c r="N90" s="11">
        <f t="shared" si="16"/>
        <v>0</v>
      </c>
      <c r="O90" s="11">
        <f t="shared" si="16"/>
        <v>333400</v>
      </c>
      <c r="P90" s="11">
        <f t="shared" si="13"/>
        <v>24656700</v>
      </c>
    </row>
    <row r="91" spans="1:16">
      <c r="A91" s="7" t="s">
        <v>240</v>
      </c>
      <c r="B91" s="8"/>
      <c r="C91" s="9"/>
      <c r="D91" s="11"/>
      <c r="E91" s="11">
        <f>SUM(E92:E94)</f>
        <v>24323300</v>
      </c>
      <c r="F91" s="11">
        <f t="shared" ref="F91:O91" si="17">SUM(F92:F94)</f>
        <v>24323300</v>
      </c>
      <c r="G91" s="11">
        <f t="shared" si="17"/>
        <v>5970500</v>
      </c>
      <c r="H91" s="11">
        <f t="shared" si="17"/>
        <v>0</v>
      </c>
      <c r="I91" s="11">
        <f t="shared" si="17"/>
        <v>0</v>
      </c>
      <c r="J91" s="11">
        <f t="shared" si="17"/>
        <v>333400</v>
      </c>
      <c r="K91" s="11">
        <f t="shared" si="17"/>
        <v>333400</v>
      </c>
      <c r="L91" s="11">
        <f t="shared" si="17"/>
        <v>0</v>
      </c>
      <c r="M91" s="11">
        <f t="shared" si="17"/>
        <v>0</v>
      </c>
      <c r="N91" s="11">
        <f t="shared" si="17"/>
        <v>0</v>
      </c>
      <c r="O91" s="11">
        <f t="shared" si="17"/>
        <v>333400</v>
      </c>
      <c r="P91" s="11">
        <f t="shared" si="13"/>
        <v>24656700</v>
      </c>
    </row>
    <row r="92" spans="1:16" ht="38.25">
      <c r="A92" s="12" t="s">
        <v>241</v>
      </c>
      <c r="B92" s="12" t="s">
        <v>22</v>
      </c>
      <c r="C92" s="13" t="s">
        <v>21</v>
      </c>
      <c r="D92" s="14" t="s">
        <v>23</v>
      </c>
      <c r="E92" s="15">
        <v>7515100</v>
      </c>
      <c r="F92" s="15">
        <v>7515100</v>
      </c>
      <c r="G92" s="15">
        <v>5970500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1">
        <f t="shared" si="13"/>
        <v>7515100</v>
      </c>
    </row>
    <row r="93" spans="1:16" ht="25.5">
      <c r="A93" s="12" t="s">
        <v>242</v>
      </c>
      <c r="B93" s="12" t="s">
        <v>60</v>
      </c>
      <c r="C93" s="13" t="s">
        <v>59</v>
      </c>
      <c r="D93" s="14" t="s">
        <v>61</v>
      </c>
      <c r="E93" s="15">
        <v>14208200</v>
      </c>
      <c r="F93" s="15">
        <v>14208200</v>
      </c>
      <c r="G93" s="15">
        <v>0</v>
      </c>
      <c r="H93" s="15">
        <v>0</v>
      </c>
      <c r="I93" s="15">
        <v>0</v>
      </c>
      <c r="J93" s="15">
        <v>333400</v>
      </c>
      <c r="K93" s="15">
        <v>333400</v>
      </c>
      <c r="L93" s="15">
        <v>0</v>
      </c>
      <c r="M93" s="15">
        <v>0</v>
      </c>
      <c r="N93" s="15">
        <v>0</v>
      </c>
      <c r="O93" s="15">
        <v>333400</v>
      </c>
      <c r="P93" s="11">
        <f t="shared" si="13"/>
        <v>14541600</v>
      </c>
    </row>
    <row r="94" spans="1:16">
      <c r="A94" s="12" t="s">
        <v>243</v>
      </c>
      <c r="B94" s="12" t="s">
        <v>244</v>
      </c>
      <c r="C94" s="13" t="s">
        <v>25</v>
      </c>
      <c r="D94" s="14" t="s">
        <v>245</v>
      </c>
      <c r="E94" s="15">
        <v>2600000</v>
      </c>
      <c r="F94" s="15">
        <v>2600000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1">
        <f t="shared" si="13"/>
        <v>2600000</v>
      </c>
    </row>
    <row r="95" spans="1:16">
      <c r="A95" s="8" t="s">
        <v>246</v>
      </c>
      <c r="B95" s="8" t="s">
        <v>246</v>
      </c>
      <c r="C95" s="9" t="s">
        <v>246</v>
      </c>
      <c r="D95" s="11" t="s">
        <v>247</v>
      </c>
      <c r="E95" s="11">
        <f>E14+E30+E44+E52+E63+E74+E85+E90</f>
        <v>697793000</v>
      </c>
      <c r="F95" s="11">
        <f t="shared" ref="F95:O95" si="18">F14+F30+F44+F52+F63+F74+F85+F90</f>
        <v>697793000</v>
      </c>
      <c r="G95" s="11">
        <f t="shared" si="18"/>
        <v>328364700</v>
      </c>
      <c r="H95" s="11">
        <f t="shared" si="18"/>
        <v>87041300</v>
      </c>
      <c r="I95" s="11">
        <f t="shared" si="18"/>
        <v>0</v>
      </c>
      <c r="J95" s="11">
        <f t="shared" si="18"/>
        <v>27848200</v>
      </c>
      <c r="K95" s="11">
        <f t="shared" si="18"/>
        <v>6833400</v>
      </c>
      <c r="L95" s="11">
        <f t="shared" si="18"/>
        <v>21014800</v>
      </c>
      <c r="M95" s="11">
        <f t="shared" si="18"/>
        <v>1757700</v>
      </c>
      <c r="N95" s="11">
        <f t="shared" si="18"/>
        <v>556800</v>
      </c>
      <c r="O95" s="11">
        <f t="shared" si="18"/>
        <v>6833400</v>
      </c>
      <c r="P95" s="11">
        <f t="shared" si="13"/>
        <v>725641200</v>
      </c>
    </row>
    <row r="98" spans="1:16">
      <c r="A98" s="20" t="s">
        <v>252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</row>
    <row r="99" spans="1:16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</row>
  </sheetData>
  <mergeCells count="23">
    <mergeCell ref="A98:P99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2022-11-22T13:52:24Z</cp:lastPrinted>
  <dcterms:created xsi:type="dcterms:W3CDTF">2022-11-08T08:12:38Z</dcterms:created>
  <dcterms:modified xsi:type="dcterms:W3CDTF">2022-11-30T13:28:35Z</dcterms:modified>
</cp:coreProperties>
</file>