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23895" windowHeight="125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P15" i="1"/>
  <c r="P16"/>
  <c r="P17"/>
  <c r="P18"/>
  <c r="P19"/>
  <c r="P20"/>
  <c r="P21"/>
  <c r="P22"/>
  <c r="P23"/>
  <c r="P24"/>
  <c r="P25"/>
  <c r="P26"/>
  <c r="P27"/>
  <c r="P28"/>
  <c r="P29"/>
  <c r="P30"/>
  <c r="P31"/>
  <c r="P34"/>
  <c r="P35"/>
  <c r="P36"/>
  <c r="P37"/>
  <c r="P38"/>
  <c r="P39"/>
  <c r="P40"/>
  <c r="P41"/>
  <c r="P42"/>
  <c r="P43"/>
  <c r="P44"/>
  <c r="P45"/>
  <c r="P46"/>
  <c r="P47"/>
  <c r="P50"/>
  <c r="P51"/>
  <c r="P52"/>
  <c r="P53"/>
  <c r="P54"/>
  <c r="P56"/>
  <c r="P57"/>
  <c r="P58"/>
  <c r="P59"/>
  <c r="P62"/>
  <c r="P63"/>
  <c r="P64"/>
  <c r="P65"/>
  <c r="P66"/>
  <c r="P67"/>
  <c r="P68"/>
  <c r="P69"/>
  <c r="P70"/>
  <c r="P73"/>
  <c r="P74"/>
  <c r="P75"/>
  <c r="P76"/>
  <c r="P77"/>
  <c r="P78"/>
  <c r="P79"/>
  <c r="P80"/>
  <c r="P81"/>
  <c r="P84"/>
  <c r="P85"/>
  <c r="P86"/>
  <c r="P87"/>
  <c r="P88"/>
  <c r="P89"/>
  <c r="P90"/>
  <c r="P91"/>
  <c r="P92"/>
  <c r="P93"/>
  <c r="P94"/>
  <c r="P97"/>
  <c r="P98"/>
  <c r="F96"/>
  <c r="F95" s="1"/>
  <c r="G96"/>
  <c r="G95" s="1"/>
  <c r="H96"/>
  <c r="H95" s="1"/>
  <c r="I96"/>
  <c r="I95" s="1"/>
  <c r="J96"/>
  <c r="J95" s="1"/>
  <c r="K96"/>
  <c r="K95" s="1"/>
  <c r="L96"/>
  <c r="L95" s="1"/>
  <c r="M96"/>
  <c r="M95" s="1"/>
  <c r="N96"/>
  <c r="N95" s="1"/>
  <c r="O96"/>
  <c r="O95" s="1"/>
  <c r="E96"/>
  <c r="E95" s="1"/>
  <c r="P95" s="1"/>
  <c r="F83"/>
  <c r="F82" s="1"/>
  <c r="G83"/>
  <c r="G82" s="1"/>
  <c r="H83"/>
  <c r="H82" s="1"/>
  <c r="I83"/>
  <c r="I82" s="1"/>
  <c r="J83"/>
  <c r="J82" s="1"/>
  <c r="K83"/>
  <c r="K82" s="1"/>
  <c r="L83"/>
  <c r="L82" s="1"/>
  <c r="M83"/>
  <c r="M82" s="1"/>
  <c r="N83"/>
  <c r="N82" s="1"/>
  <c r="O83"/>
  <c r="O82" s="1"/>
  <c r="E83"/>
  <c r="E82" s="1"/>
  <c r="P82" s="1"/>
  <c r="F72"/>
  <c r="F71" s="1"/>
  <c r="G72"/>
  <c r="G71" s="1"/>
  <c r="H72"/>
  <c r="H71" s="1"/>
  <c r="I72"/>
  <c r="I71" s="1"/>
  <c r="J72"/>
  <c r="J71" s="1"/>
  <c r="P71" s="1"/>
  <c r="K72"/>
  <c r="K71" s="1"/>
  <c r="L72"/>
  <c r="L71" s="1"/>
  <c r="M72"/>
  <c r="M71" s="1"/>
  <c r="N72"/>
  <c r="N71" s="1"/>
  <c r="O72"/>
  <c r="O71" s="1"/>
  <c r="E72"/>
  <c r="E71" s="1"/>
  <c r="F61"/>
  <c r="F60" s="1"/>
  <c r="G61"/>
  <c r="G60" s="1"/>
  <c r="H61"/>
  <c r="H60" s="1"/>
  <c r="I61"/>
  <c r="I60" s="1"/>
  <c r="J61"/>
  <c r="J60" s="1"/>
  <c r="K61"/>
  <c r="K60" s="1"/>
  <c r="L61"/>
  <c r="L60" s="1"/>
  <c r="M61"/>
  <c r="M60" s="1"/>
  <c r="N61"/>
  <c r="N60" s="1"/>
  <c r="O61"/>
  <c r="O60" s="1"/>
  <c r="E61"/>
  <c r="F49"/>
  <c r="F48" s="1"/>
  <c r="G49"/>
  <c r="G48" s="1"/>
  <c r="H49"/>
  <c r="H48" s="1"/>
  <c r="I49"/>
  <c r="I48" s="1"/>
  <c r="J49"/>
  <c r="J48" s="1"/>
  <c r="K49"/>
  <c r="K48" s="1"/>
  <c r="L49"/>
  <c r="L48" s="1"/>
  <c r="M49"/>
  <c r="M48" s="1"/>
  <c r="N49"/>
  <c r="N48" s="1"/>
  <c r="O49"/>
  <c r="O48" s="1"/>
  <c r="E49"/>
  <c r="P49" s="1"/>
  <c r="F33"/>
  <c r="F32" s="1"/>
  <c r="G33"/>
  <c r="G32" s="1"/>
  <c r="H33"/>
  <c r="H32" s="1"/>
  <c r="I33"/>
  <c r="I32" s="1"/>
  <c r="J33"/>
  <c r="J32" s="1"/>
  <c r="K33"/>
  <c r="K32" s="1"/>
  <c r="L33"/>
  <c r="L32" s="1"/>
  <c r="M33"/>
  <c r="M32" s="1"/>
  <c r="N33"/>
  <c r="N32" s="1"/>
  <c r="O33"/>
  <c r="O32" s="1"/>
  <c r="E33"/>
  <c r="E32" s="1"/>
  <c r="P32" s="1"/>
  <c r="F14"/>
  <c r="F13" s="1"/>
  <c r="G14"/>
  <c r="G13" s="1"/>
  <c r="H14"/>
  <c r="H13" s="1"/>
  <c r="H99" s="1"/>
  <c r="I14"/>
  <c r="I13" s="1"/>
  <c r="I99" s="1"/>
  <c r="J14"/>
  <c r="P14" s="1"/>
  <c r="K14"/>
  <c r="K13" s="1"/>
  <c r="L14"/>
  <c r="L13" s="1"/>
  <c r="L99" s="1"/>
  <c r="M14"/>
  <c r="M13" s="1"/>
  <c r="M99" s="1"/>
  <c r="N14"/>
  <c r="N13" s="1"/>
  <c r="N99" s="1"/>
  <c r="O14"/>
  <c r="O13" s="1"/>
  <c r="E14"/>
  <c r="E13" s="1"/>
  <c r="P61" l="1"/>
  <c r="P72"/>
  <c r="P96"/>
  <c r="O99"/>
  <c r="K99"/>
  <c r="P83"/>
  <c r="F99"/>
  <c r="P33"/>
  <c r="G99"/>
  <c r="J13"/>
  <c r="E48"/>
  <c r="E60"/>
  <c r="P60" s="1"/>
  <c r="E99" l="1"/>
  <c r="P48"/>
  <c r="P13"/>
  <c r="J99"/>
  <c r="P99" l="1"/>
</calcChain>
</file>

<file path=xl/sharedStrings.xml><?xml version="1.0" encoding="utf-8"?>
<sst xmlns="http://schemas.openxmlformats.org/spreadsheetml/2006/main" count="342" uniqueCount="275">
  <si>
    <t>Додаток 3</t>
  </si>
  <si>
    <t>РОЗПОДІЛ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</si>
  <si>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</si>
  <si>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</si>
  <si>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</si>
  <si>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</si>
  <si>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</si>
  <si>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</si>
  <si>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</si>
  <si>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</si>
  <si>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</si>
  <si>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</si>
  <si>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</si>
  <si>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</si>
  <si>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</si>
  <si>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</si>
  <si>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</si>
  <si>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</si>
  <si>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>Виконавчий комітет Дрогобицької міської ради</t>
  </si>
  <si>
    <t>0210000</t>
  </si>
  <si>
    <t>0210160</t>
  </si>
  <si>
    <t>0111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</si>
  <si>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</si>
  <si>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</si>
  <si>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0210180</t>
  </si>
  <si>
    <t>0133</t>
  </si>
  <si>
    <t>0180</t>
  </si>
  <si>
    <t>Інша діяльність у сфері державного управління</t>
  </si>
  <si>
    <t>0213112</t>
  </si>
  <si>
    <t>1040</t>
  </si>
  <si>
    <t>3112</t>
  </si>
  <si>
    <t>Заходи державної політики з питань дітей та їх соціального захисту</t>
  </si>
  <si>
    <t>0213121</t>
  </si>
  <si>
    <t>3121</t>
  </si>
  <si>
    <t>Утримання та забезпечення діяльності центрів соціальних служб для сім`ї, дітей та молоді</t>
  </si>
  <si>
    <t>0213133</t>
  </si>
  <si>
    <t>3133</t>
  </si>
  <si>
    <t>Інші заходи та заклади молодіжної політики</t>
  </si>
  <si>
    <t>0215011</t>
  </si>
  <si>
    <t>0810</t>
  </si>
  <si>
    <t>5011</t>
  </si>
  <si>
    <t>Проведення навчально-тренувальних зборів і змагань з олімпійських видів спорту</t>
  </si>
  <si>
    <t>0215012</t>
  </si>
  <si>
    <t>5012</t>
  </si>
  <si>
    <t>Проведення навчально-тренувальних зборів і змагань з неолімпійських видів спорту</t>
  </si>
  <si>
    <t>0215022</t>
  </si>
  <si>
    <t>5022</t>
  </si>
  <si>
    <t>Проведення навчально-тренувальних зборів і змагань та заходів зі спорту осіб з інвалідністю</t>
  </si>
  <si>
    <t>0215032</t>
  </si>
  <si>
    <t>5032</t>
  </si>
  <si>
    <t>Фінансова підтримка дитячо-юнацьких спортивних шкіл фізкультурно-спортивних товариств</t>
  </si>
  <si>
    <t>0215062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</si>
  <si>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</si>
  <si>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</si>
  <si>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0217130</t>
  </si>
  <si>
    <t>0421</t>
  </si>
  <si>
    <t>7130</t>
  </si>
  <si>
    <t>Здійснення заходів із землеустрою</t>
  </si>
  <si>
    <t>0217350</t>
  </si>
  <si>
    <t>0443</t>
  </si>
  <si>
    <t>7350</t>
  </si>
  <si>
    <t>Розроблення схем планування та забудови територій (містобудівної документації)</t>
  </si>
  <si>
    <t>0217361</t>
  </si>
  <si>
    <t>0490</t>
  </si>
  <si>
    <t>7361</t>
  </si>
  <si>
    <t>Співфінансування інвестиційних проектів, що реалізуються за рахунок коштів державного фонду регіонального розвитку</t>
  </si>
  <si>
    <t>0217370</t>
  </si>
  <si>
    <t>7370</t>
  </si>
  <si>
    <t>Реалізація інших заходів щодо соціально-економічного розвитку територій</t>
  </si>
  <si>
    <t>0217622</t>
  </si>
  <si>
    <t>0470</t>
  </si>
  <si>
    <t>7622</t>
  </si>
  <si>
    <t>Реалізація програм і заходів в галузі туризму та курортів</t>
  </si>
  <si>
    <t>0217680</t>
  </si>
  <si>
    <t>7680</t>
  </si>
  <si>
    <t>Членські внески до асоціацій органів місцевого самоврядування</t>
  </si>
  <si>
    <t>0217693</t>
  </si>
  <si>
    <t>7693</t>
  </si>
  <si>
    <t>Інші заходи, пов`язані з економічною діяльністю</t>
  </si>
  <si>
    <t>0600000</t>
  </si>
  <si>
    <t>Відділ освіти виконавчих органів Дрогобицької міської ради</t>
  </si>
  <si>
    <t>0610000</t>
  </si>
  <si>
    <t>0610160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</si>
  <si>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</si>
  <si>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</si>
  <si>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</si>
  <si>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</si>
  <si>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</si>
  <si>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</si>
  <si>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</si>
  <si>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</si>
  <si>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0611030</t>
  </si>
  <si>
    <t>1030</t>
  </si>
  <si>
    <t>Надання загальної середньої освіти вечiрнiми (змінними) школами</t>
  </si>
  <si>
    <t>0611060</t>
  </si>
  <si>
    <t>1060</t>
  </si>
  <si>
    <t>Забезпечення належних умов для виховання та розвитку дітей-сиріт і дітей, позбавлених батьківського піклування, в дитячих будинках</t>
  </si>
  <si>
    <t>0611090</t>
  </si>
  <si>
    <t>0960</t>
  </si>
  <si>
    <t>1090</t>
  </si>
  <si>
    <t>Надання позашкільної освіти позашкільними закладами освіти, заходи із позашкільної роботи з дітьми</t>
  </si>
  <si>
    <t>0611150</t>
  </si>
  <si>
    <t>0990</t>
  </si>
  <si>
    <t>1150</t>
  </si>
  <si>
    <t>Методичне забезпечення діяльності навчальних закладів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</si>
  <si>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</si>
  <si>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</si>
  <si>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</si>
  <si>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</si>
  <si>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</si>
  <si>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</si>
  <si>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0611170</t>
  </si>
  <si>
    <t>1170</t>
  </si>
  <si>
    <t>Забезпечення діяльності інклюзивно-ресурсних центрів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</si>
  <si>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</si>
  <si>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</si>
  <si>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</si>
  <si>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0615031</t>
  </si>
  <si>
    <t>5031</t>
  </si>
  <si>
    <t>Утримання та навчально-тренувальна робота комунальних дитячо-юнацьких спортивних шкіл</t>
  </si>
  <si>
    <t>0615032</t>
  </si>
  <si>
    <t>0617321</t>
  </si>
  <si>
    <t>7321</t>
  </si>
  <si>
    <t>Будівництво освітніх установ та закладів</t>
  </si>
  <si>
    <t>0700000</t>
  </si>
  <si>
    <t>Відділ охорони здоров`я виконавчих органів Дрогобицької міської ради</t>
  </si>
  <si>
    <t>0710000</t>
  </si>
  <si>
    <t>0710160</t>
  </si>
  <si>
    <t>0712010</t>
  </si>
  <si>
    <t>0731</t>
  </si>
  <si>
    <t>2010</t>
  </si>
  <si>
    <t>Багатопрофільна стаціонарна медична допомога населенню</t>
  </si>
  <si>
    <t>0712030</t>
  </si>
  <si>
    <t>0733</t>
  </si>
  <si>
    <t>2030</t>
  </si>
  <si>
    <t>Лікарсько-акушерська допомога вагітним, породіллям та новонародженим</t>
  </si>
  <si>
    <t>0712080</t>
  </si>
  <si>
    <t>0721</t>
  </si>
  <si>
    <t>2080</t>
  </si>
  <si>
    <t>Амбулаторно-поліклінічна допомога населенню, крім первинної медичної допомоги</t>
  </si>
  <si>
    <t>0712100</t>
  </si>
  <si>
    <t>0722</t>
  </si>
  <si>
    <t>2100</t>
  </si>
  <si>
    <t>Стоматологічна допомога населенню</t>
  </si>
  <si>
    <t>0712151</t>
  </si>
  <si>
    <t>0763</t>
  </si>
  <si>
    <t>2151</t>
  </si>
  <si>
    <t>Забезпечення діяльності інших закладів у сфері охорони здоров`я</t>
  </si>
  <si>
    <t>0714030</t>
  </si>
  <si>
    <t>0824</t>
  </si>
  <si>
    <t>4030</t>
  </si>
  <si>
    <t>Забезпечення діяльності бібліотек</t>
  </si>
  <si>
    <t>0717322</t>
  </si>
  <si>
    <t>7322</t>
  </si>
  <si>
    <t>Будівництво медичних установ та закладів</t>
  </si>
  <si>
    <t>0800000</t>
  </si>
  <si>
    <t>Управління праці та соціального захисту населення Дрогобицької міської ради</t>
  </si>
  <si>
    <t>0810000</t>
  </si>
  <si>
    <t>0810160</t>
  </si>
  <si>
    <t>0813031</t>
  </si>
  <si>
    <t>3031</t>
  </si>
  <si>
    <t>Надання інших пільг окремим категоріям громадян відповідно до законодавства</t>
  </si>
  <si>
    <t>0813032</t>
  </si>
  <si>
    <t>1070</t>
  </si>
  <si>
    <t>3032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</si>
  <si>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</si>
  <si>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</si>
  <si>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</si>
  <si>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</si>
  <si>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</si>
  <si>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</si>
  <si>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</si>
  <si>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</si>
  <si>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</si>
  <si>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</si>
  <si>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</si>
  <si>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</si>
  <si>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</si>
  <si>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0813180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</si>
  <si>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</si>
  <si>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</si>
  <si>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0813242</t>
  </si>
  <si>
    <t>3242</t>
  </si>
  <si>
    <t>Інші заходи у сфері соціального захисту і соціального забезпечення</t>
  </si>
  <si>
    <t>1000000</t>
  </si>
  <si>
    <t>Відділ культури та мистецтв виконавчих органів Дрогобицької міської ради</t>
  </si>
  <si>
    <t>1010000</t>
  </si>
  <si>
    <t>1010160</t>
  </si>
  <si>
    <t>1011100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</si>
  <si>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</si>
  <si>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</si>
  <si>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1014020</t>
  </si>
  <si>
    <t>0822</t>
  </si>
  <si>
    <t>4020</t>
  </si>
  <si>
    <t>Фінансова підтримка фiлармонiй, художніх і музичних колективів, ансамблів, концертних та циркових організацій</t>
  </si>
  <si>
    <t>1014030</t>
  </si>
  <si>
    <t>1014040</t>
  </si>
  <si>
    <t>4040</t>
  </si>
  <si>
    <t>Забезпечення діяльності музеїв i виставок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</si>
  <si>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</si>
  <si>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</si>
  <si>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</si>
  <si>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</si>
  <si>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</si>
  <si>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0829</t>
  </si>
  <si>
    <t>4081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</si>
  <si>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</si>
  <si>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</si>
  <si>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</si>
  <si>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</si>
  <si>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1017324</t>
  </si>
  <si>
    <t>7324</t>
  </si>
  <si>
    <t>Будівництво установ та закладів культури</t>
  </si>
  <si>
    <t>1200000</t>
  </si>
  <si>
    <t>Департамент міського господарства Дрогобицької міської ради</t>
  </si>
  <si>
    <t>1210000</t>
  </si>
  <si>
    <t>1210160</t>
  </si>
  <si>
    <t>1216011</t>
  </si>
  <si>
    <t>0610</t>
  </si>
  <si>
    <t>6011</t>
  </si>
  <si>
    <t>Експлуатація та технічне обслуговування житлового фонду</t>
  </si>
  <si>
    <t>1216030</t>
  </si>
  <si>
    <t>0620</t>
  </si>
  <si>
    <t>6030</t>
  </si>
  <si>
    <t>Організація благоустрою населених пунктів</t>
  </si>
  <si>
    <t>1216090</t>
  </si>
  <si>
    <t>0640</t>
  </si>
  <si>
    <t>6090</t>
  </si>
  <si>
    <t>Інша діяльність у сфері житлово-комунального господарства</t>
  </si>
  <si>
    <t>1217310</t>
  </si>
  <si>
    <t>7310</t>
  </si>
  <si>
    <t>Будівництво об`єктів житлово-комунального господарства</t>
  </si>
  <si>
    <t>1217330</t>
  </si>
  <si>
    <t>7330</t>
  </si>
  <si>
    <t>Будівництво1 інших об`єктів комунальної власності</t>
  </si>
  <si>
    <t>1217461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</si>
  <si>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</si>
  <si>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</si>
  <si>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</si>
  <si>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1217640</t>
  </si>
  <si>
    <t>7640</t>
  </si>
  <si>
    <t>Заходи з енергозбереження</t>
  </si>
  <si>
    <t>1218110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</si>
  <si>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</si>
  <si>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</si>
  <si>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</si>
  <si>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1218210</t>
  </si>
  <si>
    <t>0380</t>
  </si>
  <si>
    <t>8210</t>
  </si>
  <si>
    <t>Муніципальні формування з охорони громадського порядку</t>
  </si>
  <si>
    <t>1218340</t>
  </si>
  <si>
    <t>0540</t>
  </si>
  <si>
    <t>8340</t>
  </si>
  <si>
    <t>Природоохоронні заходи за рахунок цільових фондів</t>
  </si>
  <si>
    <t>3700000</t>
  </si>
  <si>
    <t>Фінансове управління Дрогобицької міської ради</t>
  </si>
  <si>
    <t>3710000</t>
  </si>
  <si>
    <t>3710160</t>
  </si>
  <si>
    <t>3718700</t>
  </si>
  <si>
    <t>8700</t>
  </si>
  <si>
    <t>Резервний фонд</t>
  </si>
  <si>
    <t>X</t>
  </si>
  <si>
    <t>Усього</t>
  </si>
  <si>
    <t>видатків міського бюджету м.Дрогобича на 2020 рік</t>
  </si>
  <si>
    <t>Начальник фінансового управління                                                                                                                О.Савран</t>
  </si>
  <si>
    <t>до рішення сесії</t>
  </si>
  <si>
    <t>0712152</t>
  </si>
  <si>
    <t>2152</t>
  </si>
  <si>
    <t>Інші програми та заходи у сфері охорони здоров`я</t>
  </si>
  <si>
    <t>0712144</t>
  </si>
  <si>
    <t>2144</t>
  </si>
  <si>
    <t>Централізовані заходи з лікування хворих на цукровий та нецукровий діабет</t>
  </si>
  <si>
    <t xml:space="preserve">від 5 грудня 2019 р. № 2047 </t>
  </si>
  <si>
    <t>№ 2047</t>
  </si>
  <si>
    <t xml:space="preserve"> від5 грудня 2019 р._№________ 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</si>
</sst>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Fill="1"/>
    <xf numFmtId="0" fontId="0" fillId="0" borderId="0" xfId="0" applyFill="1" applyAlignment="1">
      <alignment horizontal="right"/>
    </xf>
    <xf numFmtId="0" fontId="0" fillId="0" borderId="1" xfId="0" applyFill="1" applyBorder="1" applyAlignment="1">
      <alignment horizontal="center" vertical="center" wrapText="1"/>
    </xf>
    <xf numFmtId="0" fontId="1" fillId="0" borderId="1" xfId="0" quotePrefix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1" fillId="0" borderId="1" xfId="0" quotePrefix="1" applyNumberFormat="1" applyFont="1" applyFill="1" applyBorder="1" applyAlignment="1">
      <alignment vertical="center" wrapText="1"/>
    </xf>
    <xf numFmtId="2" fontId="1" fillId="0" borderId="1" xfId="0" applyNumberFormat="1" applyFont="1" applyFill="1" applyBorder="1" applyAlignment="1">
      <alignment vertical="center" wrapText="1"/>
    </xf>
    <xf numFmtId="0" fontId="0" fillId="0" borderId="1" xfId="0" quotePrefix="1" applyFill="1" applyBorder="1" applyAlignment="1">
      <alignment horizontal="center" vertical="center" wrapText="1"/>
    </xf>
    <xf numFmtId="2" fontId="0" fillId="0" borderId="1" xfId="0" quotePrefix="1" applyNumberFormat="1" applyFill="1" applyBorder="1" applyAlignment="1">
      <alignment horizontal="center" vertical="center" wrapText="1"/>
    </xf>
    <xf numFmtId="2" fontId="0" fillId="0" borderId="1" xfId="0" quotePrefix="1" applyNumberFormat="1" applyFill="1" applyBorder="1" applyAlignment="1">
      <alignment vertical="center" wrapText="1"/>
    </xf>
    <xf numFmtId="2" fontId="0" fillId="0" borderId="1" xfId="0" applyNumberFormat="1" applyFill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0" fontId="3" fillId="0" borderId="0" xfId="0" applyFont="1" applyFill="1" applyAlignment="1">
      <alignment horizontal="left" wrapText="1"/>
    </xf>
    <xf numFmtId="0" fontId="0" fillId="0" borderId="1" xfId="0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4"/>
  <sheetViews>
    <sheetView tabSelected="1" topLeftCell="E1" workbookViewId="0">
      <selection activeCell="H2" sqref="H2"/>
    </sheetView>
  </sheetViews>
  <sheetFormatPr defaultRowHeight="12.75"/>
  <cols>
    <col min="1" max="3" width="12" style="1" customWidth="1"/>
    <col min="4" max="4" width="40.7109375" style="1" customWidth="1"/>
    <col min="5" max="16" width="13.7109375" style="1" customWidth="1"/>
    <col min="17" max="18" width="9.140625" style="1"/>
  </cols>
  <sheetData>
    <row r="1" spans="1:16">
      <c r="M1" s="1" t="s">
        <v>0</v>
      </c>
    </row>
    <row r="2" spans="1:16">
      <c r="M2" s="1" t="s">
        <v>265</v>
      </c>
    </row>
    <row r="3" spans="1:16">
      <c r="M3" s="1" t="s">
        <v>274</v>
      </c>
      <c r="N3" s="1" t="s">
        <v>273</v>
      </c>
    </row>
    <row r="5" spans="1:16">
      <c r="A5" s="18" t="s">
        <v>1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</row>
    <row r="6" spans="1:16">
      <c r="A6" s="18" t="s">
        <v>263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</row>
    <row r="7" spans="1:16">
      <c r="P7" s="2" t="s">
        <v>2</v>
      </c>
    </row>
    <row r="8" spans="1:16">
      <c r="A8" s="20" t="s">
        <v>3</v>
      </c>
      <c r="B8" s="20" t="s">
        <v>4</v>
      </c>
      <c r="C8" s="20" t="s">
        <v>5</v>
      </c>
      <c r="D8" s="17" t="s">
        <v>6</v>
      </c>
      <c r="E8" s="17" t="s">
        <v>7</v>
      </c>
      <c r="F8" s="17"/>
      <c r="G8" s="17"/>
      <c r="H8" s="17"/>
      <c r="I8" s="17"/>
      <c r="J8" s="17" t="s">
        <v>14</v>
      </c>
      <c r="K8" s="17"/>
      <c r="L8" s="17"/>
      <c r="M8" s="17"/>
      <c r="N8" s="17"/>
      <c r="O8" s="17"/>
      <c r="P8" s="17" t="s">
        <v>16</v>
      </c>
    </row>
    <row r="9" spans="1:16">
      <c r="A9" s="17"/>
      <c r="B9" s="17"/>
      <c r="C9" s="17"/>
      <c r="D9" s="17"/>
      <c r="E9" s="17" t="s">
        <v>8</v>
      </c>
      <c r="F9" s="17" t="s">
        <v>9</v>
      </c>
      <c r="G9" s="17" t="s">
        <v>10</v>
      </c>
      <c r="H9" s="17"/>
      <c r="I9" s="17" t="s">
        <v>13</v>
      </c>
      <c r="J9" s="17" t="s">
        <v>8</v>
      </c>
      <c r="K9" s="17" t="s">
        <v>15</v>
      </c>
      <c r="L9" s="17" t="s">
        <v>9</v>
      </c>
      <c r="M9" s="17" t="s">
        <v>10</v>
      </c>
      <c r="N9" s="17"/>
      <c r="O9" s="17" t="s">
        <v>13</v>
      </c>
      <c r="P9" s="17"/>
    </row>
    <row r="10" spans="1:16">
      <c r="A10" s="17"/>
      <c r="B10" s="17"/>
      <c r="C10" s="17"/>
      <c r="D10" s="17"/>
      <c r="E10" s="17"/>
      <c r="F10" s="17"/>
      <c r="G10" s="17" t="s">
        <v>11</v>
      </c>
      <c r="H10" s="17" t="s">
        <v>12</v>
      </c>
      <c r="I10" s="17"/>
      <c r="J10" s="17"/>
      <c r="K10" s="17"/>
      <c r="L10" s="17"/>
      <c r="M10" s="17" t="s">
        <v>11</v>
      </c>
      <c r="N10" s="17" t="s">
        <v>12</v>
      </c>
      <c r="O10" s="17"/>
      <c r="P10" s="17"/>
    </row>
    <row r="11" spans="1:16" ht="44.25" customHeight="1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</row>
    <row r="12" spans="1:16">
      <c r="A12" s="3">
        <v>1</v>
      </c>
      <c r="B12" s="3">
        <v>2</v>
      </c>
      <c r="C12" s="3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I12" s="3">
        <v>9</v>
      </c>
      <c r="J12" s="3">
        <v>10</v>
      </c>
      <c r="K12" s="3">
        <v>11</v>
      </c>
      <c r="L12" s="3">
        <v>12</v>
      </c>
      <c r="M12" s="3">
        <v>13</v>
      </c>
      <c r="N12" s="3">
        <v>14</v>
      </c>
      <c r="O12" s="3">
        <v>15</v>
      </c>
      <c r="P12" s="3">
        <v>16</v>
      </c>
    </row>
    <row r="13" spans="1:16">
      <c r="A13" s="4" t="s">
        <v>17</v>
      </c>
      <c r="B13" s="5"/>
      <c r="C13" s="6"/>
      <c r="D13" s="7" t="s">
        <v>18</v>
      </c>
      <c r="E13" s="8">
        <f>E14</f>
        <v>52857300</v>
      </c>
      <c r="F13" s="8">
        <f t="shared" ref="F13:O13" si="0">F14</f>
        <v>52857300</v>
      </c>
      <c r="G13" s="8">
        <f t="shared" si="0"/>
        <v>33909100</v>
      </c>
      <c r="H13" s="8">
        <f t="shared" si="0"/>
        <v>1714700</v>
      </c>
      <c r="I13" s="8">
        <f t="shared" si="0"/>
        <v>0</v>
      </c>
      <c r="J13" s="8">
        <f t="shared" si="0"/>
        <v>2296270</v>
      </c>
      <c r="K13" s="8">
        <f t="shared" si="0"/>
        <v>2284270</v>
      </c>
      <c r="L13" s="8">
        <f t="shared" si="0"/>
        <v>12000</v>
      </c>
      <c r="M13" s="8">
        <f t="shared" si="0"/>
        <v>0</v>
      </c>
      <c r="N13" s="8">
        <f t="shared" si="0"/>
        <v>0</v>
      </c>
      <c r="O13" s="8">
        <f t="shared" si="0"/>
        <v>2284270</v>
      </c>
      <c r="P13" s="8">
        <f>J13+E13</f>
        <v>55153570</v>
      </c>
    </row>
    <row r="14" spans="1:16">
      <c r="A14" s="4" t="s">
        <v>19</v>
      </c>
      <c r="B14" s="5"/>
      <c r="C14" s="6"/>
      <c r="D14" s="8"/>
      <c r="E14" s="8">
        <f>SUM(E15:E31)</f>
        <v>52857300</v>
      </c>
      <c r="F14" s="8">
        <f t="shared" ref="F14:O14" si="1">SUM(F15:F31)</f>
        <v>52857300</v>
      </c>
      <c r="G14" s="8">
        <f t="shared" si="1"/>
        <v>33909100</v>
      </c>
      <c r="H14" s="8">
        <f t="shared" si="1"/>
        <v>1714700</v>
      </c>
      <c r="I14" s="8">
        <f t="shared" si="1"/>
        <v>0</v>
      </c>
      <c r="J14" s="8">
        <f t="shared" si="1"/>
        <v>2296270</v>
      </c>
      <c r="K14" s="8">
        <f t="shared" si="1"/>
        <v>2284270</v>
      </c>
      <c r="L14" s="8">
        <f t="shared" si="1"/>
        <v>12000</v>
      </c>
      <c r="M14" s="8">
        <f t="shared" si="1"/>
        <v>0</v>
      </c>
      <c r="N14" s="8">
        <f t="shared" si="1"/>
        <v>0</v>
      </c>
      <c r="O14" s="8">
        <f t="shared" si="1"/>
        <v>2284270</v>
      </c>
      <c r="P14" s="8">
        <f t="shared" ref="P14:P78" si="2">J14+E14</f>
        <v>55153570</v>
      </c>
    </row>
    <row r="15" spans="1:16" ht="38.25">
      <c r="A15" s="9" t="s">
        <v>20</v>
      </c>
      <c r="B15" s="9" t="s">
        <v>22</v>
      </c>
      <c r="C15" s="10" t="s">
        <v>21</v>
      </c>
      <c r="D15" s="11" t="s">
        <v>23</v>
      </c>
      <c r="E15" s="12">
        <v>42644300</v>
      </c>
      <c r="F15" s="12">
        <v>42644300</v>
      </c>
      <c r="G15" s="12">
        <v>32098600</v>
      </c>
      <c r="H15" s="12">
        <v>1666400</v>
      </c>
      <c r="I15" s="12">
        <v>0</v>
      </c>
      <c r="J15" s="12">
        <v>12000</v>
      </c>
      <c r="K15" s="12">
        <v>0</v>
      </c>
      <c r="L15" s="12">
        <v>12000</v>
      </c>
      <c r="M15" s="12">
        <v>0</v>
      </c>
      <c r="N15" s="12">
        <v>0</v>
      </c>
      <c r="O15" s="12">
        <v>0</v>
      </c>
      <c r="P15" s="8">
        <f t="shared" si="2"/>
        <v>42656300</v>
      </c>
    </row>
    <row r="16" spans="1:16">
      <c r="A16" s="9" t="s">
        <v>24</v>
      </c>
      <c r="B16" s="9" t="s">
        <v>26</v>
      </c>
      <c r="C16" s="10" t="s">
        <v>25</v>
      </c>
      <c r="D16" s="11" t="s">
        <v>27</v>
      </c>
      <c r="E16" s="12">
        <v>1319000</v>
      </c>
      <c r="F16" s="12">
        <v>1319000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8">
        <f t="shared" si="2"/>
        <v>1319000</v>
      </c>
    </row>
    <row r="17" spans="1:16" ht="25.5">
      <c r="A17" s="9" t="s">
        <v>28</v>
      </c>
      <c r="B17" s="9" t="s">
        <v>30</v>
      </c>
      <c r="C17" s="10" t="s">
        <v>29</v>
      </c>
      <c r="D17" s="11" t="s">
        <v>31</v>
      </c>
      <c r="E17" s="12">
        <v>15000</v>
      </c>
      <c r="F17" s="12">
        <v>15000</v>
      </c>
      <c r="G17" s="12">
        <v>0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8">
        <f t="shared" si="2"/>
        <v>15000</v>
      </c>
    </row>
    <row r="18" spans="1:16" ht="25.5">
      <c r="A18" s="9" t="s">
        <v>32</v>
      </c>
      <c r="B18" s="9" t="s">
        <v>33</v>
      </c>
      <c r="C18" s="10" t="s">
        <v>29</v>
      </c>
      <c r="D18" s="11" t="s">
        <v>34</v>
      </c>
      <c r="E18" s="12">
        <v>2640000</v>
      </c>
      <c r="F18" s="12">
        <v>2640000</v>
      </c>
      <c r="G18" s="12">
        <v>1810500</v>
      </c>
      <c r="H18" s="12">
        <v>48300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8">
        <f t="shared" si="2"/>
        <v>2640000</v>
      </c>
    </row>
    <row r="19" spans="1:16">
      <c r="A19" s="9" t="s">
        <v>35</v>
      </c>
      <c r="B19" s="9" t="s">
        <v>36</v>
      </c>
      <c r="C19" s="10" t="s">
        <v>29</v>
      </c>
      <c r="D19" s="11" t="s">
        <v>37</v>
      </c>
      <c r="E19" s="12">
        <v>250000</v>
      </c>
      <c r="F19" s="12">
        <v>250000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8">
        <f t="shared" si="2"/>
        <v>250000</v>
      </c>
    </row>
    <row r="20" spans="1:16" ht="25.5">
      <c r="A20" s="9" t="s">
        <v>38</v>
      </c>
      <c r="B20" s="9" t="s">
        <v>40</v>
      </c>
      <c r="C20" s="10" t="s">
        <v>39</v>
      </c>
      <c r="D20" s="11" t="s">
        <v>41</v>
      </c>
      <c r="E20" s="12">
        <v>90600</v>
      </c>
      <c r="F20" s="12">
        <v>90600</v>
      </c>
      <c r="G20" s="12">
        <v>0</v>
      </c>
      <c r="H20" s="12">
        <v>0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8">
        <f t="shared" si="2"/>
        <v>90600</v>
      </c>
    </row>
    <row r="21" spans="1:16" ht="25.5">
      <c r="A21" s="9" t="s">
        <v>42</v>
      </c>
      <c r="B21" s="9" t="s">
        <v>43</v>
      </c>
      <c r="C21" s="10" t="s">
        <v>39</v>
      </c>
      <c r="D21" s="11" t="s">
        <v>44</v>
      </c>
      <c r="E21" s="12">
        <v>112400</v>
      </c>
      <c r="F21" s="12">
        <v>112400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  <c r="N21" s="12">
        <v>0</v>
      </c>
      <c r="O21" s="12">
        <v>0</v>
      </c>
      <c r="P21" s="8">
        <f t="shared" si="2"/>
        <v>112400</v>
      </c>
    </row>
    <row r="22" spans="1:16" ht="38.25">
      <c r="A22" s="9" t="s">
        <v>45</v>
      </c>
      <c r="B22" s="9" t="s">
        <v>46</v>
      </c>
      <c r="C22" s="10" t="s">
        <v>39</v>
      </c>
      <c r="D22" s="11" t="s">
        <v>47</v>
      </c>
      <c r="E22" s="12">
        <v>17000</v>
      </c>
      <c r="F22" s="12">
        <v>17000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8">
        <f t="shared" si="2"/>
        <v>17000</v>
      </c>
    </row>
    <row r="23" spans="1:16" ht="38.25">
      <c r="A23" s="9" t="s">
        <v>48</v>
      </c>
      <c r="B23" s="9" t="s">
        <v>49</v>
      </c>
      <c r="C23" s="10" t="s">
        <v>39</v>
      </c>
      <c r="D23" s="11" t="s">
        <v>50</v>
      </c>
      <c r="E23" s="12">
        <v>1200000</v>
      </c>
      <c r="F23" s="12">
        <v>1200000</v>
      </c>
      <c r="G23" s="12">
        <v>0</v>
      </c>
      <c r="H23" s="12">
        <v>0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8">
        <f t="shared" si="2"/>
        <v>1200000</v>
      </c>
    </row>
    <row r="24" spans="1:16" ht="38.25">
      <c r="A24" s="9" t="s">
        <v>51</v>
      </c>
      <c r="B24" s="9" t="s">
        <v>52</v>
      </c>
      <c r="C24" s="10" t="s">
        <v>39</v>
      </c>
      <c r="D24" s="11" t="s">
        <v>53</v>
      </c>
      <c r="E24" s="12">
        <v>530000</v>
      </c>
      <c r="F24" s="12">
        <v>530000</v>
      </c>
      <c r="G24" s="12">
        <v>0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8">
        <f t="shared" si="2"/>
        <v>530000</v>
      </c>
    </row>
    <row r="25" spans="1:16">
      <c r="A25" s="9" t="s">
        <v>54</v>
      </c>
      <c r="B25" s="9" t="s">
        <v>56</v>
      </c>
      <c r="C25" s="10" t="s">
        <v>55</v>
      </c>
      <c r="D25" s="11" t="s">
        <v>57</v>
      </c>
      <c r="E25" s="12">
        <v>490000</v>
      </c>
      <c r="F25" s="12">
        <v>490000</v>
      </c>
      <c r="G25" s="12">
        <v>0</v>
      </c>
      <c r="H25" s="12">
        <v>0</v>
      </c>
      <c r="I25" s="12">
        <v>0</v>
      </c>
      <c r="J25" s="12">
        <v>99000</v>
      </c>
      <c r="K25" s="12">
        <v>99000</v>
      </c>
      <c r="L25" s="12">
        <v>0</v>
      </c>
      <c r="M25" s="12">
        <v>0</v>
      </c>
      <c r="N25" s="12">
        <v>0</v>
      </c>
      <c r="O25" s="12">
        <v>99000</v>
      </c>
      <c r="P25" s="8">
        <f t="shared" si="2"/>
        <v>589000</v>
      </c>
    </row>
    <row r="26" spans="1:16" ht="25.5">
      <c r="A26" s="9" t="s">
        <v>58</v>
      </c>
      <c r="B26" s="9" t="s">
        <v>60</v>
      </c>
      <c r="C26" s="10" t="s">
        <v>59</v>
      </c>
      <c r="D26" s="11" t="s">
        <v>61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2">
        <v>378270</v>
      </c>
      <c r="K26" s="12">
        <v>378270</v>
      </c>
      <c r="L26" s="12">
        <v>0</v>
      </c>
      <c r="M26" s="12">
        <v>0</v>
      </c>
      <c r="N26" s="12">
        <v>0</v>
      </c>
      <c r="O26" s="12">
        <v>378270</v>
      </c>
      <c r="P26" s="8">
        <f t="shared" si="2"/>
        <v>378270</v>
      </c>
    </row>
    <row r="27" spans="1:16" ht="38.25">
      <c r="A27" s="9" t="s">
        <v>62</v>
      </c>
      <c r="B27" s="9" t="s">
        <v>64</v>
      </c>
      <c r="C27" s="10" t="s">
        <v>63</v>
      </c>
      <c r="D27" s="11" t="s">
        <v>65</v>
      </c>
      <c r="E27" s="12">
        <v>0</v>
      </c>
      <c r="F27" s="12">
        <v>0</v>
      </c>
      <c r="G27" s="12">
        <v>0</v>
      </c>
      <c r="H27" s="12">
        <v>0</v>
      </c>
      <c r="I27" s="12">
        <v>0</v>
      </c>
      <c r="J27" s="12">
        <v>1700000</v>
      </c>
      <c r="K27" s="12">
        <v>1700000</v>
      </c>
      <c r="L27" s="12">
        <v>0</v>
      </c>
      <c r="M27" s="12">
        <v>0</v>
      </c>
      <c r="N27" s="12">
        <v>0</v>
      </c>
      <c r="O27" s="12">
        <v>1700000</v>
      </c>
      <c r="P27" s="8">
        <f t="shared" si="2"/>
        <v>1700000</v>
      </c>
    </row>
    <row r="28" spans="1:16" ht="25.5">
      <c r="A28" s="9" t="s">
        <v>66</v>
      </c>
      <c r="B28" s="9" t="s">
        <v>67</v>
      </c>
      <c r="C28" s="10" t="s">
        <v>63</v>
      </c>
      <c r="D28" s="11" t="s">
        <v>68</v>
      </c>
      <c r="E28" s="12">
        <v>1700000</v>
      </c>
      <c r="F28" s="12">
        <v>1700000</v>
      </c>
      <c r="G28" s="12">
        <v>0</v>
      </c>
      <c r="H28" s="12">
        <v>0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8">
        <f t="shared" si="2"/>
        <v>1700000</v>
      </c>
    </row>
    <row r="29" spans="1:16" ht="25.5">
      <c r="A29" s="9" t="s">
        <v>69</v>
      </c>
      <c r="B29" s="9" t="s">
        <v>71</v>
      </c>
      <c r="C29" s="10" t="s">
        <v>70</v>
      </c>
      <c r="D29" s="11" t="s">
        <v>72</v>
      </c>
      <c r="E29" s="12">
        <v>1485000</v>
      </c>
      <c r="F29" s="12">
        <v>1485000</v>
      </c>
      <c r="G29" s="12">
        <v>0</v>
      </c>
      <c r="H29" s="12">
        <v>0</v>
      </c>
      <c r="I29" s="12">
        <v>0</v>
      </c>
      <c r="J29" s="12">
        <v>107000</v>
      </c>
      <c r="K29" s="12">
        <v>107000</v>
      </c>
      <c r="L29" s="12">
        <v>0</v>
      </c>
      <c r="M29" s="12">
        <v>0</v>
      </c>
      <c r="N29" s="12">
        <v>0</v>
      </c>
      <c r="O29" s="12">
        <v>107000</v>
      </c>
      <c r="P29" s="8">
        <f t="shared" si="2"/>
        <v>1592000</v>
      </c>
    </row>
    <row r="30" spans="1:16" ht="25.5">
      <c r="A30" s="9" t="s">
        <v>73</v>
      </c>
      <c r="B30" s="9" t="s">
        <v>74</v>
      </c>
      <c r="C30" s="10" t="s">
        <v>63</v>
      </c>
      <c r="D30" s="11" t="s">
        <v>75</v>
      </c>
      <c r="E30" s="12">
        <v>65000</v>
      </c>
      <c r="F30" s="12">
        <v>65000</v>
      </c>
      <c r="G30" s="12">
        <v>0</v>
      </c>
      <c r="H30" s="12">
        <v>0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8">
        <f t="shared" si="2"/>
        <v>65000</v>
      </c>
    </row>
    <row r="31" spans="1:16" ht="25.5">
      <c r="A31" s="9" t="s">
        <v>76</v>
      </c>
      <c r="B31" s="9" t="s">
        <v>77</v>
      </c>
      <c r="C31" s="10" t="s">
        <v>63</v>
      </c>
      <c r="D31" s="11" t="s">
        <v>78</v>
      </c>
      <c r="E31" s="12">
        <v>299000</v>
      </c>
      <c r="F31" s="12">
        <v>299000</v>
      </c>
      <c r="G31" s="12">
        <v>0</v>
      </c>
      <c r="H31" s="12">
        <v>0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8">
        <f t="shared" si="2"/>
        <v>299000</v>
      </c>
    </row>
    <row r="32" spans="1:16" ht="25.5">
      <c r="A32" s="4" t="s">
        <v>79</v>
      </c>
      <c r="B32" s="5"/>
      <c r="C32" s="6"/>
      <c r="D32" s="7" t="s">
        <v>80</v>
      </c>
      <c r="E32" s="8">
        <f>E33</f>
        <v>312665500</v>
      </c>
      <c r="F32" s="8">
        <f t="shared" ref="F32:O32" si="3">F33</f>
        <v>312665500</v>
      </c>
      <c r="G32" s="8">
        <f t="shared" si="3"/>
        <v>207862800</v>
      </c>
      <c r="H32" s="8">
        <f t="shared" si="3"/>
        <v>33435900</v>
      </c>
      <c r="I32" s="8">
        <f t="shared" si="3"/>
        <v>0</v>
      </c>
      <c r="J32" s="8">
        <f t="shared" si="3"/>
        <v>8897400</v>
      </c>
      <c r="K32" s="8">
        <f t="shared" si="3"/>
        <v>1500000</v>
      </c>
      <c r="L32" s="8">
        <f t="shared" si="3"/>
        <v>7397400</v>
      </c>
      <c r="M32" s="8">
        <f t="shared" si="3"/>
        <v>431100</v>
      </c>
      <c r="N32" s="8">
        <f t="shared" si="3"/>
        <v>185700</v>
      </c>
      <c r="O32" s="8">
        <f t="shared" si="3"/>
        <v>1500000</v>
      </c>
      <c r="P32" s="8">
        <f t="shared" si="2"/>
        <v>321562900</v>
      </c>
    </row>
    <row r="33" spans="1:16">
      <c r="A33" s="4" t="s">
        <v>81</v>
      </c>
      <c r="B33" s="5"/>
      <c r="C33" s="6"/>
      <c r="D33" s="8"/>
      <c r="E33" s="8">
        <f>SUM(E34:E47)</f>
        <v>312665500</v>
      </c>
      <c r="F33" s="8">
        <f t="shared" ref="F33:O33" si="4">SUM(F34:F47)</f>
        <v>312665500</v>
      </c>
      <c r="G33" s="8">
        <f t="shared" si="4"/>
        <v>207862800</v>
      </c>
      <c r="H33" s="8">
        <f t="shared" si="4"/>
        <v>33435900</v>
      </c>
      <c r="I33" s="8">
        <f t="shared" si="4"/>
        <v>0</v>
      </c>
      <c r="J33" s="8">
        <f t="shared" si="4"/>
        <v>8897400</v>
      </c>
      <c r="K33" s="8">
        <f t="shared" si="4"/>
        <v>1500000</v>
      </c>
      <c r="L33" s="8">
        <f t="shared" si="4"/>
        <v>7397400</v>
      </c>
      <c r="M33" s="8">
        <f t="shared" si="4"/>
        <v>431100</v>
      </c>
      <c r="N33" s="8">
        <f t="shared" si="4"/>
        <v>185700</v>
      </c>
      <c r="O33" s="8">
        <f t="shared" si="4"/>
        <v>1500000</v>
      </c>
      <c r="P33" s="8">
        <f t="shared" si="2"/>
        <v>321562900</v>
      </c>
    </row>
    <row r="34" spans="1:16" ht="38.25">
      <c r="A34" s="9" t="s">
        <v>82</v>
      </c>
      <c r="B34" s="9" t="s">
        <v>22</v>
      </c>
      <c r="C34" s="10" t="s">
        <v>21</v>
      </c>
      <c r="D34" s="11" t="s">
        <v>23</v>
      </c>
      <c r="E34" s="12">
        <v>2091600</v>
      </c>
      <c r="F34" s="12">
        <v>2091600</v>
      </c>
      <c r="G34" s="12">
        <v>1691600</v>
      </c>
      <c r="H34" s="12">
        <v>0</v>
      </c>
      <c r="I34" s="12">
        <v>0</v>
      </c>
      <c r="J34" s="12">
        <v>0</v>
      </c>
      <c r="K34" s="12">
        <v>0</v>
      </c>
      <c r="L34" s="12">
        <v>0</v>
      </c>
      <c r="M34" s="12">
        <v>0</v>
      </c>
      <c r="N34" s="12">
        <v>0</v>
      </c>
      <c r="O34" s="12">
        <v>0</v>
      </c>
      <c r="P34" s="8">
        <f t="shared" si="2"/>
        <v>2091600</v>
      </c>
    </row>
    <row r="35" spans="1:16">
      <c r="A35" s="9" t="s">
        <v>83</v>
      </c>
      <c r="B35" s="9" t="s">
        <v>85</v>
      </c>
      <c r="C35" s="10" t="s">
        <v>84</v>
      </c>
      <c r="D35" s="11" t="s">
        <v>86</v>
      </c>
      <c r="E35" s="12">
        <v>89021800</v>
      </c>
      <c r="F35" s="12">
        <v>89021800</v>
      </c>
      <c r="G35" s="12">
        <v>56600000</v>
      </c>
      <c r="H35" s="12">
        <v>10515000</v>
      </c>
      <c r="I35" s="12">
        <v>0</v>
      </c>
      <c r="J35" s="12">
        <v>6273900</v>
      </c>
      <c r="K35" s="12">
        <v>0</v>
      </c>
      <c r="L35" s="12">
        <v>6273900</v>
      </c>
      <c r="M35" s="12">
        <v>0</v>
      </c>
      <c r="N35" s="12">
        <v>0</v>
      </c>
      <c r="O35" s="12">
        <v>0</v>
      </c>
      <c r="P35" s="8">
        <f t="shared" si="2"/>
        <v>95295700</v>
      </c>
    </row>
    <row r="36" spans="1:16" ht="63.75">
      <c r="A36" s="9" t="s">
        <v>87</v>
      </c>
      <c r="B36" s="9" t="s">
        <v>89</v>
      </c>
      <c r="C36" s="10" t="s">
        <v>88</v>
      </c>
      <c r="D36" s="11" t="s">
        <v>90</v>
      </c>
      <c r="E36" s="12">
        <v>187477700</v>
      </c>
      <c r="F36" s="12">
        <v>187477700</v>
      </c>
      <c r="G36" s="12">
        <v>129334800</v>
      </c>
      <c r="H36" s="12">
        <v>16986100</v>
      </c>
      <c r="I36" s="12">
        <v>0</v>
      </c>
      <c r="J36" s="12">
        <v>185600</v>
      </c>
      <c r="K36" s="12">
        <v>0</v>
      </c>
      <c r="L36" s="12">
        <v>185600</v>
      </c>
      <c r="M36" s="12">
        <v>66100</v>
      </c>
      <c r="N36" s="12">
        <v>14100</v>
      </c>
      <c r="O36" s="12">
        <v>0</v>
      </c>
      <c r="P36" s="8">
        <f t="shared" si="2"/>
        <v>187663300</v>
      </c>
    </row>
    <row r="37" spans="1:16" ht="25.5">
      <c r="A37" s="9" t="s">
        <v>91</v>
      </c>
      <c r="B37" s="9" t="s">
        <v>92</v>
      </c>
      <c r="C37" s="10" t="s">
        <v>88</v>
      </c>
      <c r="D37" s="11" t="s">
        <v>93</v>
      </c>
      <c r="E37" s="12">
        <v>1824300</v>
      </c>
      <c r="F37" s="12">
        <v>1824300</v>
      </c>
      <c r="G37" s="12">
        <v>1336800</v>
      </c>
      <c r="H37" s="12">
        <v>122800</v>
      </c>
      <c r="I37" s="12">
        <v>0</v>
      </c>
      <c r="J37" s="12">
        <v>9500</v>
      </c>
      <c r="K37" s="12">
        <v>0</v>
      </c>
      <c r="L37" s="12">
        <v>9500</v>
      </c>
      <c r="M37" s="12">
        <v>0</v>
      </c>
      <c r="N37" s="12">
        <v>0</v>
      </c>
      <c r="O37" s="12">
        <v>0</v>
      </c>
      <c r="P37" s="8">
        <f t="shared" si="2"/>
        <v>1833800</v>
      </c>
    </row>
    <row r="38" spans="1:16" ht="38.25">
      <c r="A38" s="9" t="s">
        <v>94</v>
      </c>
      <c r="B38" s="9" t="s">
        <v>95</v>
      </c>
      <c r="C38" s="10" t="s">
        <v>84</v>
      </c>
      <c r="D38" s="11" t="s">
        <v>96</v>
      </c>
      <c r="E38" s="12">
        <v>3343400</v>
      </c>
      <c r="F38" s="12">
        <v>3343400</v>
      </c>
      <c r="G38" s="12">
        <v>1993700</v>
      </c>
      <c r="H38" s="12">
        <v>340500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8">
        <f t="shared" si="2"/>
        <v>3343400</v>
      </c>
    </row>
    <row r="39" spans="1:16" ht="38.25">
      <c r="A39" s="9" t="s">
        <v>97</v>
      </c>
      <c r="B39" s="9" t="s">
        <v>99</v>
      </c>
      <c r="C39" s="10" t="s">
        <v>98</v>
      </c>
      <c r="D39" s="11" t="s">
        <v>100</v>
      </c>
      <c r="E39" s="12">
        <v>9139100</v>
      </c>
      <c r="F39" s="12">
        <v>9139100</v>
      </c>
      <c r="G39" s="12">
        <v>6832000</v>
      </c>
      <c r="H39" s="12">
        <v>643200</v>
      </c>
      <c r="I39" s="12">
        <v>0</v>
      </c>
      <c r="J39" s="12">
        <v>29800</v>
      </c>
      <c r="K39" s="12">
        <v>0</v>
      </c>
      <c r="L39" s="12">
        <v>29800</v>
      </c>
      <c r="M39" s="12">
        <v>0</v>
      </c>
      <c r="N39" s="12">
        <v>0</v>
      </c>
      <c r="O39" s="12">
        <v>0</v>
      </c>
      <c r="P39" s="8">
        <f t="shared" si="2"/>
        <v>9168900</v>
      </c>
    </row>
    <row r="40" spans="1:16" ht="25.5">
      <c r="A40" s="9" t="s">
        <v>101</v>
      </c>
      <c r="B40" s="9" t="s">
        <v>103</v>
      </c>
      <c r="C40" s="10" t="s">
        <v>102</v>
      </c>
      <c r="D40" s="11" t="s">
        <v>104</v>
      </c>
      <c r="E40" s="12">
        <v>665000</v>
      </c>
      <c r="F40" s="12">
        <v>665000</v>
      </c>
      <c r="G40" s="12">
        <v>527000</v>
      </c>
      <c r="H40" s="12">
        <v>0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8">
        <f t="shared" si="2"/>
        <v>665000</v>
      </c>
    </row>
    <row r="41" spans="1:16" ht="25.5">
      <c r="A41" s="9" t="s">
        <v>105</v>
      </c>
      <c r="B41" s="9" t="s">
        <v>106</v>
      </c>
      <c r="C41" s="10" t="s">
        <v>102</v>
      </c>
      <c r="D41" s="11" t="s">
        <v>107</v>
      </c>
      <c r="E41" s="12">
        <v>4524500</v>
      </c>
      <c r="F41" s="12">
        <v>4524500</v>
      </c>
      <c r="G41" s="12">
        <v>3299500</v>
      </c>
      <c r="H41" s="12">
        <v>245800</v>
      </c>
      <c r="I41" s="12">
        <v>0</v>
      </c>
      <c r="J41" s="12">
        <v>5100</v>
      </c>
      <c r="K41" s="12">
        <v>0</v>
      </c>
      <c r="L41" s="12">
        <v>5100</v>
      </c>
      <c r="M41" s="12">
        <v>0</v>
      </c>
      <c r="N41" s="12">
        <v>0</v>
      </c>
      <c r="O41" s="12">
        <v>0</v>
      </c>
      <c r="P41" s="8">
        <f t="shared" si="2"/>
        <v>4529600</v>
      </c>
    </row>
    <row r="42" spans="1:16">
      <c r="A42" s="9" t="s">
        <v>108</v>
      </c>
      <c r="B42" s="9" t="s">
        <v>109</v>
      </c>
      <c r="C42" s="10" t="s">
        <v>102</v>
      </c>
      <c r="D42" s="11" t="s">
        <v>110</v>
      </c>
      <c r="E42" s="12">
        <v>40100</v>
      </c>
      <c r="F42" s="12">
        <v>40100</v>
      </c>
      <c r="G42" s="12">
        <v>0</v>
      </c>
      <c r="H42" s="12">
        <v>0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8">
        <f t="shared" si="2"/>
        <v>40100</v>
      </c>
    </row>
    <row r="43" spans="1:16" ht="25.5">
      <c r="A43" s="9" t="s">
        <v>111</v>
      </c>
      <c r="B43" s="9" t="s">
        <v>112</v>
      </c>
      <c r="C43" s="10" t="s">
        <v>102</v>
      </c>
      <c r="D43" s="11" t="s">
        <v>113</v>
      </c>
      <c r="E43" s="12">
        <v>98400</v>
      </c>
      <c r="F43" s="12">
        <v>98400</v>
      </c>
      <c r="G43" s="12">
        <v>29600</v>
      </c>
      <c r="H43" s="12">
        <v>40300</v>
      </c>
      <c r="I43" s="12">
        <v>0</v>
      </c>
      <c r="J43" s="12"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8">
        <f t="shared" si="2"/>
        <v>98400</v>
      </c>
    </row>
    <row r="44" spans="1:16" ht="63.75">
      <c r="A44" s="9" t="s">
        <v>114</v>
      </c>
      <c r="B44" s="9" t="s">
        <v>115</v>
      </c>
      <c r="C44" s="10" t="s">
        <v>29</v>
      </c>
      <c r="D44" s="11" t="s">
        <v>116</v>
      </c>
      <c r="E44" s="12">
        <v>240000</v>
      </c>
      <c r="F44" s="12">
        <v>240000</v>
      </c>
      <c r="G44" s="12">
        <v>0</v>
      </c>
      <c r="H44" s="12">
        <v>0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8">
        <f t="shared" si="2"/>
        <v>240000</v>
      </c>
    </row>
    <row r="45" spans="1:16" ht="38.25">
      <c r="A45" s="9" t="s">
        <v>117</v>
      </c>
      <c r="B45" s="9" t="s">
        <v>118</v>
      </c>
      <c r="C45" s="10" t="s">
        <v>39</v>
      </c>
      <c r="D45" s="11" t="s">
        <v>119</v>
      </c>
      <c r="E45" s="12">
        <v>12499600</v>
      </c>
      <c r="F45" s="12">
        <v>12499600</v>
      </c>
      <c r="G45" s="12">
        <v>6217800</v>
      </c>
      <c r="H45" s="12">
        <v>4542200</v>
      </c>
      <c r="I45" s="12">
        <v>0</v>
      </c>
      <c r="J45" s="12">
        <v>893500</v>
      </c>
      <c r="K45" s="12">
        <v>0</v>
      </c>
      <c r="L45" s="12">
        <v>893500</v>
      </c>
      <c r="M45" s="12">
        <v>365000</v>
      </c>
      <c r="N45" s="12">
        <v>171600</v>
      </c>
      <c r="O45" s="12">
        <v>0</v>
      </c>
      <c r="P45" s="8">
        <f t="shared" si="2"/>
        <v>13393100</v>
      </c>
    </row>
    <row r="46" spans="1:16" ht="38.25">
      <c r="A46" s="9" t="s">
        <v>120</v>
      </c>
      <c r="B46" s="9" t="s">
        <v>49</v>
      </c>
      <c r="C46" s="10" t="s">
        <v>39</v>
      </c>
      <c r="D46" s="11" t="s">
        <v>50</v>
      </c>
      <c r="E46" s="12">
        <v>1700000</v>
      </c>
      <c r="F46" s="12">
        <v>1700000</v>
      </c>
      <c r="G46" s="12">
        <v>0</v>
      </c>
      <c r="H46" s="12">
        <v>0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8">
        <f t="shared" si="2"/>
        <v>1700000</v>
      </c>
    </row>
    <row r="47" spans="1:16">
      <c r="A47" s="9" t="s">
        <v>121</v>
      </c>
      <c r="B47" s="9" t="s">
        <v>122</v>
      </c>
      <c r="C47" s="10" t="s">
        <v>59</v>
      </c>
      <c r="D47" s="11" t="s">
        <v>123</v>
      </c>
      <c r="E47" s="12">
        <v>0</v>
      </c>
      <c r="F47" s="12">
        <v>0</v>
      </c>
      <c r="G47" s="12">
        <v>0</v>
      </c>
      <c r="H47" s="12">
        <v>0</v>
      </c>
      <c r="I47" s="12">
        <v>0</v>
      </c>
      <c r="J47" s="12">
        <v>1500000</v>
      </c>
      <c r="K47" s="12">
        <v>1500000</v>
      </c>
      <c r="L47" s="12">
        <v>0</v>
      </c>
      <c r="M47" s="12">
        <v>0</v>
      </c>
      <c r="N47" s="12">
        <v>0</v>
      </c>
      <c r="O47" s="12">
        <v>1500000</v>
      </c>
      <c r="P47" s="8">
        <f t="shared" si="2"/>
        <v>1500000</v>
      </c>
    </row>
    <row r="48" spans="1:16" ht="25.5">
      <c r="A48" s="4" t="s">
        <v>124</v>
      </c>
      <c r="B48" s="5"/>
      <c r="C48" s="6"/>
      <c r="D48" s="7" t="s">
        <v>125</v>
      </c>
      <c r="E48" s="8">
        <f>E49</f>
        <v>49974300</v>
      </c>
      <c r="F48" s="8">
        <f t="shared" ref="F48:O48" si="5">F49</f>
        <v>49974300</v>
      </c>
      <c r="G48" s="8">
        <f t="shared" si="5"/>
        <v>1261300</v>
      </c>
      <c r="H48" s="8">
        <f t="shared" si="5"/>
        <v>12100</v>
      </c>
      <c r="I48" s="8">
        <f t="shared" si="5"/>
        <v>0</v>
      </c>
      <c r="J48" s="8">
        <f t="shared" si="5"/>
        <v>750000</v>
      </c>
      <c r="K48" s="8">
        <f t="shared" si="5"/>
        <v>750000</v>
      </c>
      <c r="L48" s="8">
        <f t="shared" si="5"/>
        <v>0</v>
      </c>
      <c r="M48" s="8">
        <f t="shared" si="5"/>
        <v>0</v>
      </c>
      <c r="N48" s="8">
        <f t="shared" si="5"/>
        <v>0</v>
      </c>
      <c r="O48" s="8">
        <f t="shared" si="5"/>
        <v>750000</v>
      </c>
      <c r="P48" s="8">
        <f t="shared" si="2"/>
        <v>50724300</v>
      </c>
    </row>
    <row r="49" spans="1:16">
      <c r="A49" s="4" t="s">
        <v>126</v>
      </c>
      <c r="B49" s="5"/>
      <c r="C49" s="6"/>
      <c r="D49" s="8"/>
      <c r="E49" s="8">
        <f>SUM(E50:E59)</f>
        <v>49974300</v>
      </c>
      <c r="F49" s="8">
        <f t="shared" ref="F49:O49" si="6">SUM(F50:F59)</f>
        <v>49974300</v>
      </c>
      <c r="G49" s="8">
        <f t="shared" si="6"/>
        <v>1261300</v>
      </c>
      <c r="H49" s="8">
        <f t="shared" si="6"/>
        <v>12100</v>
      </c>
      <c r="I49" s="8">
        <f t="shared" si="6"/>
        <v>0</v>
      </c>
      <c r="J49" s="8">
        <f t="shared" si="6"/>
        <v>750000</v>
      </c>
      <c r="K49" s="8">
        <f t="shared" si="6"/>
        <v>750000</v>
      </c>
      <c r="L49" s="8">
        <f t="shared" si="6"/>
        <v>0</v>
      </c>
      <c r="M49" s="8">
        <f t="shared" si="6"/>
        <v>0</v>
      </c>
      <c r="N49" s="8">
        <f t="shared" si="6"/>
        <v>0</v>
      </c>
      <c r="O49" s="8">
        <f t="shared" si="6"/>
        <v>750000</v>
      </c>
      <c r="P49" s="8">
        <f t="shared" si="2"/>
        <v>50724300</v>
      </c>
    </row>
    <row r="50" spans="1:16" ht="38.25">
      <c r="A50" s="9" t="s">
        <v>127</v>
      </c>
      <c r="B50" s="9" t="s">
        <v>22</v>
      </c>
      <c r="C50" s="10" t="s">
        <v>21</v>
      </c>
      <c r="D50" s="11" t="s">
        <v>23</v>
      </c>
      <c r="E50" s="12">
        <v>1264900</v>
      </c>
      <c r="F50" s="12">
        <v>1264900</v>
      </c>
      <c r="G50" s="12">
        <v>1002700</v>
      </c>
      <c r="H50" s="12">
        <v>0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8">
        <f t="shared" si="2"/>
        <v>1264900</v>
      </c>
    </row>
    <row r="51" spans="1:16" ht="25.5">
      <c r="A51" s="9" t="s">
        <v>128</v>
      </c>
      <c r="B51" s="9" t="s">
        <v>130</v>
      </c>
      <c r="C51" s="10" t="s">
        <v>129</v>
      </c>
      <c r="D51" s="11" t="s">
        <v>131</v>
      </c>
      <c r="E51" s="12">
        <v>34306500</v>
      </c>
      <c r="F51" s="12">
        <v>34306500</v>
      </c>
      <c r="G51" s="12">
        <v>0</v>
      </c>
      <c r="H51" s="12">
        <v>0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8">
        <f t="shared" si="2"/>
        <v>34306500</v>
      </c>
    </row>
    <row r="52" spans="1:16" ht="25.5">
      <c r="A52" s="9" t="s">
        <v>132</v>
      </c>
      <c r="B52" s="9" t="s">
        <v>134</v>
      </c>
      <c r="C52" s="10" t="s">
        <v>133</v>
      </c>
      <c r="D52" s="11" t="s">
        <v>135</v>
      </c>
      <c r="E52" s="12">
        <v>5633300</v>
      </c>
      <c r="F52" s="12">
        <v>5633300</v>
      </c>
      <c r="G52" s="12">
        <v>0</v>
      </c>
      <c r="H52" s="12">
        <v>0</v>
      </c>
      <c r="I52" s="12">
        <v>0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8">
        <f t="shared" si="2"/>
        <v>5633300</v>
      </c>
    </row>
    <row r="53" spans="1:16" ht="30" customHeight="1">
      <c r="A53" s="9" t="s">
        <v>136</v>
      </c>
      <c r="B53" s="9" t="s">
        <v>138</v>
      </c>
      <c r="C53" s="10" t="s">
        <v>137</v>
      </c>
      <c r="D53" s="11" t="s">
        <v>139</v>
      </c>
      <c r="E53" s="12">
        <v>3981500</v>
      </c>
      <c r="F53" s="12">
        <v>3981500</v>
      </c>
      <c r="G53" s="12">
        <v>0</v>
      </c>
      <c r="H53" s="12">
        <v>0</v>
      </c>
      <c r="I53" s="12">
        <v>0</v>
      </c>
      <c r="J53" s="12">
        <v>0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  <c r="P53" s="8">
        <f t="shared" si="2"/>
        <v>3981500</v>
      </c>
    </row>
    <row r="54" spans="1:16">
      <c r="A54" s="9" t="s">
        <v>140</v>
      </c>
      <c r="B54" s="9" t="s">
        <v>142</v>
      </c>
      <c r="C54" s="10" t="s">
        <v>141</v>
      </c>
      <c r="D54" s="11" t="s">
        <v>143</v>
      </c>
      <c r="E54" s="12">
        <v>1239600</v>
      </c>
      <c r="F54" s="12">
        <v>1239600</v>
      </c>
      <c r="G54" s="12">
        <v>0</v>
      </c>
      <c r="H54" s="12">
        <v>0</v>
      </c>
      <c r="I54" s="12">
        <v>0</v>
      </c>
      <c r="J54" s="12">
        <v>0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8">
        <f t="shared" si="2"/>
        <v>1239600</v>
      </c>
    </row>
    <row r="55" spans="1:16" ht="25.5">
      <c r="A55" s="13" t="s">
        <v>269</v>
      </c>
      <c r="B55" s="13" t="s">
        <v>270</v>
      </c>
      <c r="C55" s="14" t="s">
        <v>145</v>
      </c>
      <c r="D55" s="15" t="s">
        <v>271</v>
      </c>
      <c r="E55" s="12">
        <v>459000</v>
      </c>
      <c r="F55" s="12">
        <v>459000</v>
      </c>
      <c r="G55" s="12"/>
      <c r="H55" s="12"/>
      <c r="I55" s="12"/>
      <c r="J55" s="12"/>
      <c r="K55" s="12"/>
      <c r="L55" s="12"/>
      <c r="M55" s="12"/>
      <c r="N55" s="12"/>
      <c r="O55" s="12"/>
      <c r="P55" s="8"/>
    </row>
    <row r="56" spans="1:16" ht="25.5">
      <c r="A56" s="9" t="s">
        <v>144</v>
      </c>
      <c r="B56" s="9" t="s">
        <v>146</v>
      </c>
      <c r="C56" s="10" t="s">
        <v>145</v>
      </c>
      <c r="D56" s="11" t="s">
        <v>147</v>
      </c>
      <c r="E56" s="12">
        <v>1955100</v>
      </c>
      <c r="F56" s="12">
        <v>1955100</v>
      </c>
      <c r="G56" s="12">
        <v>0</v>
      </c>
      <c r="H56" s="12">
        <v>0</v>
      </c>
      <c r="I56" s="12">
        <v>0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8">
        <f t="shared" si="2"/>
        <v>1955100</v>
      </c>
    </row>
    <row r="57" spans="1:16" ht="25.5">
      <c r="A57" s="13" t="s">
        <v>266</v>
      </c>
      <c r="B57" s="13" t="s">
        <v>267</v>
      </c>
      <c r="C57" s="14" t="s">
        <v>145</v>
      </c>
      <c r="D57" s="15" t="s">
        <v>268</v>
      </c>
      <c r="E57" s="12">
        <v>800000</v>
      </c>
      <c r="F57" s="12">
        <v>800000</v>
      </c>
      <c r="G57" s="12"/>
      <c r="H57" s="12"/>
      <c r="I57" s="12"/>
      <c r="J57" s="12"/>
      <c r="K57" s="12"/>
      <c r="L57" s="12"/>
      <c r="M57" s="12"/>
      <c r="N57" s="12"/>
      <c r="O57" s="12"/>
      <c r="P57" s="8">
        <f t="shared" si="2"/>
        <v>800000</v>
      </c>
    </row>
    <row r="58" spans="1:16">
      <c r="A58" s="9" t="s">
        <v>148</v>
      </c>
      <c r="B58" s="9" t="s">
        <v>150</v>
      </c>
      <c r="C58" s="10" t="s">
        <v>149</v>
      </c>
      <c r="D58" s="11" t="s">
        <v>151</v>
      </c>
      <c r="E58" s="12">
        <v>334400</v>
      </c>
      <c r="F58" s="12">
        <v>334400</v>
      </c>
      <c r="G58" s="12">
        <v>258600</v>
      </c>
      <c r="H58" s="12">
        <v>12100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8">
        <f t="shared" si="2"/>
        <v>334400</v>
      </c>
    </row>
    <row r="59" spans="1:16">
      <c r="A59" s="9" t="s">
        <v>152</v>
      </c>
      <c r="B59" s="9" t="s">
        <v>153</v>
      </c>
      <c r="C59" s="10" t="s">
        <v>59</v>
      </c>
      <c r="D59" s="11" t="s">
        <v>154</v>
      </c>
      <c r="E59" s="12">
        <v>0</v>
      </c>
      <c r="F59" s="12">
        <v>0</v>
      </c>
      <c r="G59" s="12">
        <v>0</v>
      </c>
      <c r="H59" s="12">
        <v>0</v>
      </c>
      <c r="I59" s="12">
        <v>0</v>
      </c>
      <c r="J59" s="12">
        <v>750000</v>
      </c>
      <c r="K59" s="12">
        <v>750000</v>
      </c>
      <c r="L59" s="12">
        <v>0</v>
      </c>
      <c r="M59" s="12">
        <v>0</v>
      </c>
      <c r="N59" s="12">
        <v>0</v>
      </c>
      <c r="O59" s="12">
        <v>750000</v>
      </c>
      <c r="P59" s="8">
        <f t="shared" si="2"/>
        <v>750000</v>
      </c>
    </row>
    <row r="60" spans="1:16" ht="25.5">
      <c r="A60" s="4" t="s">
        <v>155</v>
      </c>
      <c r="B60" s="5"/>
      <c r="C60" s="6"/>
      <c r="D60" s="7" t="s">
        <v>156</v>
      </c>
      <c r="E60" s="8">
        <f>E61</f>
        <v>28787700</v>
      </c>
      <c r="F60" s="8">
        <f t="shared" ref="F60:O60" si="7">F61</f>
        <v>28787700</v>
      </c>
      <c r="G60" s="8">
        <f t="shared" si="7"/>
        <v>19257000</v>
      </c>
      <c r="H60" s="8">
        <f t="shared" si="7"/>
        <v>109500</v>
      </c>
      <c r="I60" s="8">
        <f t="shared" si="7"/>
        <v>0</v>
      </c>
      <c r="J60" s="8">
        <f t="shared" si="7"/>
        <v>7200</v>
      </c>
      <c r="K60" s="8">
        <f t="shared" si="7"/>
        <v>0</v>
      </c>
      <c r="L60" s="8">
        <f t="shared" si="7"/>
        <v>7200</v>
      </c>
      <c r="M60" s="8">
        <f t="shared" si="7"/>
        <v>5300</v>
      </c>
      <c r="N60" s="8">
        <f t="shared" si="7"/>
        <v>0</v>
      </c>
      <c r="O60" s="8">
        <f t="shared" si="7"/>
        <v>0</v>
      </c>
      <c r="P60" s="8">
        <f t="shared" si="2"/>
        <v>28794900</v>
      </c>
    </row>
    <row r="61" spans="1:16">
      <c r="A61" s="4" t="s">
        <v>157</v>
      </c>
      <c r="B61" s="5"/>
      <c r="C61" s="6"/>
      <c r="D61" s="8"/>
      <c r="E61" s="8">
        <f>SUM(E62:E70)</f>
        <v>28787700</v>
      </c>
      <c r="F61" s="8">
        <f t="shared" ref="F61:O61" si="8">SUM(F62:F70)</f>
        <v>28787700</v>
      </c>
      <c r="G61" s="8">
        <f t="shared" si="8"/>
        <v>19257000</v>
      </c>
      <c r="H61" s="8">
        <f t="shared" si="8"/>
        <v>109500</v>
      </c>
      <c r="I61" s="8">
        <f t="shared" si="8"/>
        <v>0</v>
      </c>
      <c r="J61" s="8">
        <f t="shared" si="8"/>
        <v>7200</v>
      </c>
      <c r="K61" s="8">
        <f t="shared" si="8"/>
        <v>0</v>
      </c>
      <c r="L61" s="8">
        <f t="shared" si="8"/>
        <v>7200</v>
      </c>
      <c r="M61" s="8">
        <f t="shared" si="8"/>
        <v>5300</v>
      </c>
      <c r="N61" s="8">
        <f t="shared" si="8"/>
        <v>0</v>
      </c>
      <c r="O61" s="8">
        <f t="shared" si="8"/>
        <v>0</v>
      </c>
      <c r="P61" s="8">
        <f t="shared" si="2"/>
        <v>28794900</v>
      </c>
    </row>
    <row r="62" spans="1:16" ht="38.25">
      <c r="A62" s="9" t="s">
        <v>158</v>
      </c>
      <c r="B62" s="9" t="s">
        <v>22</v>
      </c>
      <c r="C62" s="10" t="s">
        <v>21</v>
      </c>
      <c r="D62" s="11" t="s">
        <v>23</v>
      </c>
      <c r="E62" s="12">
        <v>18305300</v>
      </c>
      <c r="F62" s="12">
        <v>18305300</v>
      </c>
      <c r="G62" s="12">
        <v>14757000</v>
      </c>
      <c r="H62" s="12">
        <v>61400</v>
      </c>
      <c r="I62" s="12">
        <v>0</v>
      </c>
      <c r="J62" s="12">
        <v>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8">
        <f t="shared" si="2"/>
        <v>18305300</v>
      </c>
    </row>
    <row r="63" spans="1:16" ht="25.5">
      <c r="A63" s="9" t="s">
        <v>159</v>
      </c>
      <c r="B63" s="9" t="s">
        <v>160</v>
      </c>
      <c r="C63" s="10" t="s">
        <v>92</v>
      </c>
      <c r="D63" s="11" t="s">
        <v>161</v>
      </c>
      <c r="E63" s="12">
        <v>200000</v>
      </c>
      <c r="F63" s="12">
        <v>200000</v>
      </c>
      <c r="G63" s="12">
        <v>0</v>
      </c>
      <c r="H63" s="12">
        <v>0</v>
      </c>
      <c r="I63" s="12">
        <v>0</v>
      </c>
      <c r="J63" s="12">
        <v>0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8">
        <f t="shared" si="2"/>
        <v>200000</v>
      </c>
    </row>
    <row r="64" spans="1:16" ht="25.5">
      <c r="A64" s="9" t="s">
        <v>162</v>
      </c>
      <c r="B64" s="9" t="s">
        <v>164</v>
      </c>
      <c r="C64" s="10" t="s">
        <v>163</v>
      </c>
      <c r="D64" s="11" t="s">
        <v>165</v>
      </c>
      <c r="E64" s="12">
        <v>300000</v>
      </c>
      <c r="F64" s="12">
        <v>300000</v>
      </c>
      <c r="G64" s="12">
        <v>0</v>
      </c>
      <c r="H64" s="12">
        <v>0</v>
      </c>
      <c r="I64" s="12">
        <v>0</v>
      </c>
      <c r="J64" s="12"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8">
        <f t="shared" si="2"/>
        <v>300000</v>
      </c>
    </row>
    <row r="65" spans="1:16" ht="38.25">
      <c r="A65" s="9" t="s">
        <v>166</v>
      </c>
      <c r="B65" s="9" t="s">
        <v>167</v>
      </c>
      <c r="C65" s="10" t="s">
        <v>163</v>
      </c>
      <c r="D65" s="11" t="s">
        <v>168</v>
      </c>
      <c r="E65" s="12">
        <v>350000</v>
      </c>
      <c r="F65" s="12">
        <v>350000</v>
      </c>
      <c r="G65" s="12">
        <v>0</v>
      </c>
      <c r="H65" s="12">
        <v>0</v>
      </c>
      <c r="I65" s="12">
        <v>0</v>
      </c>
      <c r="J65" s="12">
        <v>0</v>
      </c>
      <c r="K65" s="12">
        <v>0</v>
      </c>
      <c r="L65" s="12">
        <v>0</v>
      </c>
      <c r="M65" s="12">
        <v>0</v>
      </c>
      <c r="N65" s="12">
        <v>0</v>
      </c>
      <c r="O65" s="12">
        <v>0</v>
      </c>
      <c r="P65" s="8">
        <f t="shared" si="2"/>
        <v>350000</v>
      </c>
    </row>
    <row r="66" spans="1:16" ht="38.25">
      <c r="A66" s="9" t="s">
        <v>169</v>
      </c>
      <c r="B66" s="9" t="s">
        <v>170</v>
      </c>
      <c r="C66" s="10" t="s">
        <v>163</v>
      </c>
      <c r="D66" s="11" t="s">
        <v>171</v>
      </c>
      <c r="E66" s="12">
        <v>400000</v>
      </c>
      <c r="F66" s="12">
        <v>400000</v>
      </c>
      <c r="G66" s="12">
        <v>0</v>
      </c>
      <c r="H66" s="12">
        <v>0</v>
      </c>
      <c r="I66" s="12">
        <v>0</v>
      </c>
      <c r="J66" s="12">
        <v>0</v>
      </c>
      <c r="K66" s="12">
        <v>0</v>
      </c>
      <c r="L66" s="12">
        <v>0</v>
      </c>
      <c r="M66" s="12">
        <v>0</v>
      </c>
      <c r="N66" s="12">
        <v>0</v>
      </c>
      <c r="O66" s="12">
        <v>0</v>
      </c>
      <c r="P66" s="8">
        <f t="shared" si="2"/>
        <v>400000</v>
      </c>
    </row>
    <row r="67" spans="1:16" ht="51">
      <c r="A67" s="9" t="s">
        <v>172</v>
      </c>
      <c r="B67" s="9" t="s">
        <v>173</v>
      </c>
      <c r="C67" s="10" t="s">
        <v>89</v>
      </c>
      <c r="D67" s="11" t="s">
        <v>174</v>
      </c>
      <c r="E67" s="12">
        <v>5762400</v>
      </c>
      <c r="F67" s="12">
        <v>5762400</v>
      </c>
      <c r="G67" s="12">
        <v>4500000</v>
      </c>
      <c r="H67" s="12">
        <v>48100</v>
      </c>
      <c r="I67" s="12">
        <v>0</v>
      </c>
      <c r="J67" s="12">
        <v>7200</v>
      </c>
      <c r="K67" s="12">
        <v>0</v>
      </c>
      <c r="L67" s="12">
        <v>7200</v>
      </c>
      <c r="M67" s="12">
        <v>5300</v>
      </c>
      <c r="N67" s="12">
        <v>0</v>
      </c>
      <c r="O67" s="12">
        <v>0</v>
      </c>
      <c r="P67" s="8">
        <f t="shared" si="2"/>
        <v>5769600</v>
      </c>
    </row>
    <row r="68" spans="1:16" ht="76.5">
      <c r="A68" s="9" t="s">
        <v>175</v>
      </c>
      <c r="B68" s="9" t="s">
        <v>176</v>
      </c>
      <c r="C68" s="10" t="s">
        <v>85</v>
      </c>
      <c r="D68" s="11" t="s">
        <v>177</v>
      </c>
      <c r="E68" s="12">
        <v>150000</v>
      </c>
      <c r="F68" s="12">
        <v>150000</v>
      </c>
      <c r="G68" s="12">
        <v>0</v>
      </c>
      <c r="H68" s="12">
        <v>0</v>
      </c>
      <c r="I68" s="12">
        <v>0</v>
      </c>
      <c r="J68" s="12">
        <v>0</v>
      </c>
      <c r="K68" s="12">
        <v>0</v>
      </c>
      <c r="L68" s="12">
        <v>0</v>
      </c>
      <c r="M68" s="12">
        <v>0</v>
      </c>
      <c r="N68" s="12">
        <v>0</v>
      </c>
      <c r="O68" s="12">
        <v>0</v>
      </c>
      <c r="P68" s="8">
        <f t="shared" si="2"/>
        <v>150000</v>
      </c>
    </row>
    <row r="69" spans="1:16" ht="63.75">
      <c r="A69" s="9" t="s">
        <v>178</v>
      </c>
      <c r="B69" s="9" t="s">
        <v>179</v>
      </c>
      <c r="C69" s="10" t="s">
        <v>95</v>
      </c>
      <c r="D69" s="11" t="s">
        <v>180</v>
      </c>
      <c r="E69" s="12">
        <v>300000</v>
      </c>
      <c r="F69" s="12">
        <v>300000</v>
      </c>
      <c r="G69" s="12">
        <v>0</v>
      </c>
      <c r="H69" s="12">
        <v>0</v>
      </c>
      <c r="I69" s="12">
        <v>0</v>
      </c>
      <c r="J69" s="12">
        <v>0</v>
      </c>
      <c r="K69" s="12">
        <v>0</v>
      </c>
      <c r="L69" s="12">
        <v>0</v>
      </c>
      <c r="M69" s="12">
        <v>0</v>
      </c>
      <c r="N69" s="12">
        <v>0</v>
      </c>
      <c r="O69" s="12">
        <v>0</v>
      </c>
      <c r="P69" s="8">
        <f t="shared" si="2"/>
        <v>300000</v>
      </c>
    </row>
    <row r="70" spans="1:16" ht="25.5">
      <c r="A70" s="9" t="s">
        <v>181</v>
      </c>
      <c r="B70" s="9" t="s">
        <v>182</v>
      </c>
      <c r="C70" s="10" t="s">
        <v>99</v>
      </c>
      <c r="D70" s="11" t="s">
        <v>183</v>
      </c>
      <c r="E70" s="12">
        <v>3020000</v>
      </c>
      <c r="F70" s="12">
        <v>3020000</v>
      </c>
      <c r="G70" s="12">
        <v>0</v>
      </c>
      <c r="H70" s="12">
        <v>0</v>
      </c>
      <c r="I70" s="12">
        <v>0</v>
      </c>
      <c r="J70" s="12">
        <v>0</v>
      </c>
      <c r="K70" s="12">
        <v>0</v>
      </c>
      <c r="L70" s="12">
        <v>0</v>
      </c>
      <c r="M70" s="12">
        <v>0</v>
      </c>
      <c r="N70" s="12">
        <v>0</v>
      </c>
      <c r="O70" s="12">
        <v>0</v>
      </c>
      <c r="P70" s="8">
        <f t="shared" si="2"/>
        <v>3020000</v>
      </c>
    </row>
    <row r="71" spans="1:16" ht="25.5">
      <c r="A71" s="4" t="s">
        <v>184</v>
      </c>
      <c r="B71" s="5"/>
      <c r="C71" s="6"/>
      <c r="D71" s="7" t="s">
        <v>185</v>
      </c>
      <c r="E71" s="8">
        <f>E72</f>
        <v>52401100</v>
      </c>
      <c r="F71" s="8">
        <f t="shared" ref="F71:O71" si="9">F72</f>
        <v>52401100</v>
      </c>
      <c r="G71" s="8">
        <f t="shared" si="9"/>
        <v>34481200</v>
      </c>
      <c r="H71" s="8">
        <f t="shared" si="9"/>
        <v>3169400</v>
      </c>
      <c r="I71" s="8">
        <f t="shared" si="9"/>
        <v>0</v>
      </c>
      <c r="J71" s="8">
        <f t="shared" si="9"/>
        <v>2845000</v>
      </c>
      <c r="K71" s="8">
        <f t="shared" si="9"/>
        <v>300000</v>
      </c>
      <c r="L71" s="8">
        <f t="shared" si="9"/>
        <v>2310000</v>
      </c>
      <c r="M71" s="8">
        <f t="shared" si="9"/>
        <v>833400</v>
      </c>
      <c r="N71" s="8">
        <f t="shared" si="9"/>
        <v>272200</v>
      </c>
      <c r="O71" s="8">
        <f t="shared" si="9"/>
        <v>535000</v>
      </c>
      <c r="P71" s="8">
        <f t="shared" si="2"/>
        <v>55246100</v>
      </c>
    </row>
    <row r="72" spans="1:16">
      <c r="A72" s="4" t="s">
        <v>186</v>
      </c>
      <c r="B72" s="5"/>
      <c r="C72" s="6"/>
      <c r="D72" s="8"/>
      <c r="E72" s="8">
        <f>SUM(E73:E81)</f>
        <v>52401100</v>
      </c>
      <c r="F72" s="8">
        <f t="shared" ref="F72:O72" si="10">SUM(F73:F81)</f>
        <v>52401100</v>
      </c>
      <c r="G72" s="8">
        <f t="shared" si="10"/>
        <v>34481200</v>
      </c>
      <c r="H72" s="8">
        <f t="shared" si="10"/>
        <v>3169400</v>
      </c>
      <c r="I72" s="8">
        <f t="shared" si="10"/>
        <v>0</v>
      </c>
      <c r="J72" s="8">
        <f t="shared" si="10"/>
        <v>2845000</v>
      </c>
      <c r="K72" s="8">
        <f t="shared" si="10"/>
        <v>300000</v>
      </c>
      <c r="L72" s="8">
        <f t="shared" si="10"/>
        <v>2310000</v>
      </c>
      <c r="M72" s="8">
        <f t="shared" si="10"/>
        <v>833400</v>
      </c>
      <c r="N72" s="8">
        <f t="shared" si="10"/>
        <v>272200</v>
      </c>
      <c r="O72" s="8">
        <f t="shared" si="10"/>
        <v>535000</v>
      </c>
      <c r="P72" s="8">
        <f t="shared" si="2"/>
        <v>55246100</v>
      </c>
    </row>
    <row r="73" spans="1:16" ht="38.25">
      <c r="A73" s="9" t="s">
        <v>187</v>
      </c>
      <c r="B73" s="9" t="s">
        <v>22</v>
      </c>
      <c r="C73" s="10" t="s">
        <v>21</v>
      </c>
      <c r="D73" s="11" t="s">
        <v>23</v>
      </c>
      <c r="E73" s="12">
        <v>1289600</v>
      </c>
      <c r="F73" s="12">
        <v>1289600</v>
      </c>
      <c r="G73" s="12">
        <v>1022900</v>
      </c>
      <c r="H73" s="12">
        <v>13700</v>
      </c>
      <c r="I73" s="12">
        <v>0</v>
      </c>
      <c r="J73" s="12">
        <v>0</v>
      </c>
      <c r="K73" s="12">
        <v>0</v>
      </c>
      <c r="L73" s="12">
        <v>0</v>
      </c>
      <c r="M73" s="12">
        <v>0</v>
      </c>
      <c r="N73" s="12">
        <v>0</v>
      </c>
      <c r="O73" s="12">
        <v>0</v>
      </c>
      <c r="P73" s="8">
        <f t="shared" si="2"/>
        <v>1289600</v>
      </c>
    </row>
    <row r="74" spans="1:16" ht="51">
      <c r="A74" s="9" t="s">
        <v>188</v>
      </c>
      <c r="B74" s="9" t="s">
        <v>189</v>
      </c>
      <c r="C74" s="10" t="s">
        <v>98</v>
      </c>
      <c r="D74" s="11" t="s">
        <v>190</v>
      </c>
      <c r="E74" s="12">
        <v>28124700</v>
      </c>
      <c r="F74" s="12">
        <v>28124700</v>
      </c>
      <c r="G74" s="12">
        <v>22311500</v>
      </c>
      <c r="H74" s="12">
        <v>754900</v>
      </c>
      <c r="I74" s="12">
        <v>0</v>
      </c>
      <c r="J74" s="12">
        <v>1658000</v>
      </c>
      <c r="K74" s="12">
        <v>0</v>
      </c>
      <c r="L74" s="12">
        <v>1498000</v>
      </c>
      <c r="M74" s="12">
        <v>833400</v>
      </c>
      <c r="N74" s="12">
        <v>12500</v>
      </c>
      <c r="O74" s="12">
        <v>160000</v>
      </c>
      <c r="P74" s="8">
        <f t="shared" si="2"/>
        <v>29782700</v>
      </c>
    </row>
    <row r="75" spans="1:16" ht="38.25">
      <c r="A75" s="9" t="s">
        <v>191</v>
      </c>
      <c r="B75" s="9" t="s">
        <v>193</v>
      </c>
      <c r="C75" s="10" t="s">
        <v>192</v>
      </c>
      <c r="D75" s="11" t="s">
        <v>194</v>
      </c>
      <c r="E75" s="12">
        <v>5850000</v>
      </c>
      <c r="F75" s="12">
        <v>5850000</v>
      </c>
      <c r="G75" s="12">
        <v>0</v>
      </c>
      <c r="H75" s="12">
        <v>0</v>
      </c>
      <c r="I75" s="12">
        <v>0</v>
      </c>
      <c r="J75" s="12">
        <v>0</v>
      </c>
      <c r="K75" s="12">
        <v>0</v>
      </c>
      <c r="L75" s="12">
        <v>0</v>
      </c>
      <c r="M75" s="12">
        <v>0</v>
      </c>
      <c r="N75" s="12">
        <v>0</v>
      </c>
      <c r="O75" s="12">
        <v>0</v>
      </c>
      <c r="P75" s="8">
        <f t="shared" si="2"/>
        <v>5850000</v>
      </c>
    </row>
    <row r="76" spans="1:16">
      <c r="A76" s="9" t="s">
        <v>195</v>
      </c>
      <c r="B76" s="9" t="s">
        <v>150</v>
      </c>
      <c r="C76" s="10" t="s">
        <v>149</v>
      </c>
      <c r="D76" s="11" t="s">
        <v>151</v>
      </c>
      <c r="E76" s="12">
        <v>5409300</v>
      </c>
      <c r="F76" s="12">
        <v>5409300</v>
      </c>
      <c r="G76" s="12">
        <v>3827000</v>
      </c>
      <c r="H76" s="12">
        <v>675400</v>
      </c>
      <c r="I76" s="12">
        <v>0</v>
      </c>
      <c r="J76" s="12">
        <v>220000</v>
      </c>
      <c r="K76" s="12">
        <v>0</v>
      </c>
      <c r="L76" s="12">
        <v>220000</v>
      </c>
      <c r="M76" s="12">
        <v>0</v>
      </c>
      <c r="N76" s="12">
        <v>150000</v>
      </c>
      <c r="O76" s="12">
        <v>0</v>
      </c>
      <c r="P76" s="8">
        <f t="shared" si="2"/>
        <v>5629300</v>
      </c>
    </row>
    <row r="77" spans="1:16">
      <c r="A77" s="9" t="s">
        <v>196</v>
      </c>
      <c r="B77" s="9" t="s">
        <v>197</v>
      </c>
      <c r="C77" s="10" t="s">
        <v>149</v>
      </c>
      <c r="D77" s="11" t="s">
        <v>198</v>
      </c>
      <c r="E77" s="12">
        <v>4574400</v>
      </c>
      <c r="F77" s="12">
        <v>4574400</v>
      </c>
      <c r="G77" s="12">
        <v>3018800</v>
      </c>
      <c r="H77" s="12">
        <v>741500</v>
      </c>
      <c r="I77" s="12">
        <v>0</v>
      </c>
      <c r="J77" s="12">
        <v>489600</v>
      </c>
      <c r="K77" s="12">
        <v>0</v>
      </c>
      <c r="L77" s="12">
        <v>444600</v>
      </c>
      <c r="M77" s="12">
        <v>0</v>
      </c>
      <c r="N77" s="12">
        <v>68000</v>
      </c>
      <c r="O77" s="12">
        <v>45000</v>
      </c>
      <c r="P77" s="8">
        <f t="shared" si="2"/>
        <v>5064000</v>
      </c>
    </row>
    <row r="78" spans="1:16" ht="38.25">
      <c r="A78" s="9" t="s">
        <v>199</v>
      </c>
      <c r="B78" s="9" t="s">
        <v>201</v>
      </c>
      <c r="C78" s="10" t="s">
        <v>200</v>
      </c>
      <c r="D78" s="11" t="s">
        <v>202</v>
      </c>
      <c r="E78" s="12">
        <v>4600500</v>
      </c>
      <c r="F78" s="12">
        <v>4600500</v>
      </c>
      <c r="G78" s="12">
        <v>2910000</v>
      </c>
      <c r="H78" s="12">
        <v>970300</v>
      </c>
      <c r="I78" s="12">
        <v>0</v>
      </c>
      <c r="J78" s="12">
        <v>177400</v>
      </c>
      <c r="K78" s="12">
        <v>0</v>
      </c>
      <c r="L78" s="12">
        <v>147400</v>
      </c>
      <c r="M78" s="12">
        <v>0</v>
      </c>
      <c r="N78" s="12">
        <v>41700</v>
      </c>
      <c r="O78" s="12">
        <v>30000</v>
      </c>
      <c r="P78" s="8">
        <f t="shared" si="2"/>
        <v>4777900</v>
      </c>
    </row>
    <row r="79" spans="1:16" ht="25.5">
      <c r="A79" s="9" t="s">
        <v>203</v>
      </c>
      <c r="B79" s="9" t="s">
        <v>205</v>
      </c>
      <c r="C79" s="10" t="s">
        <v>204</v>
      </c>
      <c r="D79" s="11" t="s">
        <v>206</v>
      </c>
      <c r="E79" s="12">
        <v>1752600</v>
      </c>
      <c r="F79" s="12">
        <v>1752600</v>
      </c>
      <c r="G79" s="12">
        <v>1391000</v>
      </c>
      <c r="H79" s="12">
        <v>13600</v>
      </c>
      <c r="I79" s="12">
        <v>0</v>
      </c>
      <c r="J79" s="12">
        <v>0</v>
      </c>
      <c r="K79" s="12">
        <v>0</v>
      </c>
      <c r="L79" s="12">
        <v>0</v>
      </c>
      <c r="M79" s="12">
        <v>0</v>
      </c>
      <c r="N79" s="12">
        <v>0</v>
      </c>
      <c r="O79" s="12">
        <v>0</v>
      </c>
      <c r="P79" s="8">
        <f t="shared" ref="P79:P98" si="11">J79+E79</f>
        <v>1752600</v>
      </c>
    </row>
    <row r="80" spans="1:16">
      <c r="A80" s="9" t="s">
        <v>207</v>
      </c>
      <c r="B80" s="9" t="s">
        <v>208</v>
      </c>
      <c r="C80" s="10" t="s">
        <v>204</v>
      </c>
      <c r="D80" s="11" t="s">
        <v>209</v>
      </c>
      <c r="E80" s="12">
        <v>800000</v>
      </c>
      <c r="F80" s="12">
        <v>800000</v>
      </c>
      <c r="G80" s="12">
        <v>0</v>
      </c>
      <c r="H80" s="12">
        <v>0</v>
      </c>
      <c r="I80" s="12">
        <v>0</v>
      </c>
      <c r="J80" s="12">
        <v>0</v>
      </c>
      <c r="K80" s="12">
        <v>0</v>
      </c>
      <c r="L80" s="12">
        <v>0</v>
      </c>
      <c r="M80" s="12">
        <v>0</v>
      </c>
      <c r="N80" s="12">
        <v>0</v>
      </c>
      <c r="O80" s="12">
        <v>0</v>
      </c>
      <c r="P80" s="8">
        <f t="shared" si="11"/>
        <v>800000</v>
      </c>
    </row>
    <row r="81" spans="1:16">
      <c r="A81" s="9" t="s">
        <v>210</v>
      </c>
      <c r="B81" s="9" t="s">
        <v>211</v>
      </c>
      <c r="C81" s="10" t="s">
        <v>59</v>
      </c>
      <c r="D81" s="11" t="s">
        <v>212</v>
      </c>
      <c r="E81" s="12">
        <v>0</v>
      </c>
      <c r="F81" s="12">
        <v>0</v>
      </c>
      <c r="G81" s="12">
        <v>0</v>
      </c>
      <c r="H81" s="12">
        <v>0</v>
      </c>
      <c r="I81" s="12">
        <v>0</v>
      </c>
      <c r="J81" s="12">
        <v>300000</v>
      </c>
      <c r="K81" s="12">
        <v>300000</v>
      </c>
      <c r="L81" s="12">
        <v>0</v>
      </c>
      <c r="M81" s="12">
        <v>0</v>
      </c>
      <c r="N81" s="12">
        <v>0</v>
      </c>
      <c r="O81" s="12">
        <v>300000</v>
      </c>
      <c r="P81" s="8">
        <f t="shared" si="11"/>
        <v>300000</v>
      </c>
    </row>
    <row r="82" spans="1:16" ht="25.5">
      <c r="A82" s="4" t="s">
        <v>213</v>
      </c>
      <c r="B82" s="5"/>
      <c r="C82" s="6"/>
      <c r="D82" s="7" t="s">
        <v>214</v>
      </c>
      <c r="E82" s="8">
        <f>E83</f>
        <v>46290300</v>
      </c>
      <c r="F82" s="8">
        <f t="shared" ref="F82:O82" si="12">F83</f>
        <v>46290300</v>
      </c>
      <c r="G82" s="8">
        <f t="shared" si="12"/>
        <v>5561100</v>
      </c>
      <c r="H82" s="8">
        <f t="shared" si="12"/>
        <v>2784300</v>
      </c>
      <c r="I82" s="8">
        <f t="shared" si="12"/>
        <v>0</v>
      </c>
      <c r="J82" s="8">
        <f t="shared" si="12"/>
        <v>15256730</v>
      </c>
      <c r="K82" s="8">
        <f t="shared" si="12"/>
        <v>15165730</v>
      </c>
      <c r="L82" s="8">
        <f t="shared" si="12"/>
        <v>91000</v>
      </c>
      <c r="M82" s="8">
        <f t="shared" si="12"/>
        <v>0</v>
      </c>
      <c r="N82" s="8">
        <f t="shared" si="12"/>
        <v>0</v>
      </c>
      <c r="O82" s="8">
        <f t="shared" si="12"/>
        <v>15165730</v>
      </c>
      <c r="P82" s="8">
        <f t="shared" si="11"/>
        <v>61547030</v>
      </c>
    </row>
    <row r="83" spans="1:16">
      <c r="A83" s="4" t="s">
        <v>215</v>
      </c>
      <c r="B83" s="5"/>
      <c r="C83" s="6"/>
      <c r="D83" s="8"/>
      <c r="E83" s="8">
        <f>SUM(E84:E94)</f>
        <v>46290300</v>
      </c>
      <c r="F83" s="8">
        <f t="shared" ref="F83:O83" si="13">SUM(F84:F94)</f>
        <v>46290300</v>
      </c>
      <c r="G83" s="8">
        <f t="shared" si="13"/>
        <v>5561100</v>
      </c>
      <c r="H83" s="8">
        <f t="shared" si="13"/>
        <v>2784300</v>
      </c>
      <c r="I83" s="8">
        <f t="shared" si="13"/>
        <v>0</v>
      </c>
      <c r="J83" s="8">
        <f t="shared" si="13"/>
        <v>15256730</v>
      </c>
      <c r="K83" s="8">
        <f t="shared" si="13"/>
        <v>15165730</v>
      </c>
      <c r="L83" s="8">
        <f t="shared" si="13"/>
        <v>91000</v>
      </c>
      <c r="M83" s="8">
        <f t="shared" si="13"/>
        <v>0</v>
      </c>
      <c r="N83" s="8">
        <f t="shared" si="13"/>
        <v>0</v>
      </c>
      <c r="O83" s="8">
        <f t="shared" si="13"/>
        <v>15165730</v>
      </c>
      <c r="P83" s="8">
        <f t="shared" si="11"/>
        <v>61547030</v>
      </c>
    </row>
    <row r="84" spans="1:16" ht="38.25">
      <c r="A84" s="9" t="s">
        <v>216</v>
      </c>
      <c r="B84" s="9" t="s">
        <v>22</v>
      </c>
      <c r="C84" s="10" t="s">
        <v>21</v>
      </c>
      <c r="D84" s="11" t="s">
        <v>23</v>
      </c>
      <c r="E84" s="12">
        <v>7006200</v>
      </c>
      <c r="F84" s="12">
        <v>7006200</v>
      </c>
      <c r="G84" s="12">
        <v>5561100</v>
      </c>
      <c r="H84" s="12">
        <v>129300</v>
      </c>
      <c r="I84" s="12">
        <v>0</v>
      </c>
      <c r="J84" s="12">
        <v>0</v>
      </c>
      <c r="K84" s="12">
        <v>0</v>
      </c>
      <c r="L84" s="12">
        <v>0</v>
      </c>
      <c r="M84" s="12">
        <v>0</v>
      </c>
      <c r="N84" s="12">
        <v>0</v>
      </c>
      <c r="O84" s="12">
        <v>0</v>
      </c>
      <c r="P84" s="8">
        <f t="shared" si="11"/>
        <v>7006200</v>
      </c>
    </row>
    <row r="85" spans="1:16" ht="25.5">
      <c r="A85" s="9" t="s">
        <v>217</v>
      </c>
      <c r="B85" s="9" t="s">
        <v>219</v>
      </c>
      <c r="C85" s="10" t="s">
        <v>218</v>
      </c>
      <c r="D85" s="11" t="s">
        <v>220</v>
      </c>
      <c r="E85" s="12">
        <v>500000</v>
      </c>
      <c r="F85" s="12">
        <v>500000</v>
      </c>
      <c r="G85" s="12">
        <v>0</v>
      </c>
      <c r="H85" s="12">
        <v>0</v>
      </c>
      <c r="I85" s="12">
        <v>0</v>
      </c>
      <c r="J85" s="12">
        <v>0</v>
      </c>
      <c r="K85" s="12">
        <v>0</v>
      </c>
      <c r="L85" s="12">
        <v>0</v>
      </c>
      <c r="M85" s="12">
        <v>0</v>
      </c>
      <c r="N85" s="12">
        <v>0</v>
      </c>
      <c r="O85" s="12">
        <v>0</v>
      </c>
      <c r="P85" s="8">
        <f t="shared" si="11"/>
        <v>500000</v>
      </c>
    </row>
    <row r="86" spans="1:16">
      <c r="A86" s="9" t="s">
        <v>221</v>
      </c>
      <c r="B86" s="9" t="s">
        <v>223</v>
      </c>
      <c r="C86" s="10" t="s">
        <v>222</v>
      </c>
      <c r="D86" s="11" t="s">
        <v>224</v>
      </c>
      <c r="E86" s="12">
        <v>27034100</v>
      </c>
      <c r="F86" s="12">
        <v>27034100</v>
      </c>
      <c r="G86" s="12">
        <v>0</v>
      </c>
      <c r="H86" s="12">
        <v>2655000</v>
      </c>
      <c r="I86" s="12">
        <v>0</v>
      </c>
      <c r="J86" s="12">
        <v>292000</v>
      </c>
      <c r="K86" s="12">
        <v>292000</v>
      </c>
      <c r="L86" s="12">
        <v>0</v>
      </c>
      <c r="M86" s="12">
        <v>0</v>
      </c>
      <c r="N86" s="12">
        <v>0</v>
      </c>
      <c r="O86" s="12">
        <v>292000</v>
      </c>
      <c r="P86" s="8">
        <f t="shared" si="11"/>
        <v>27326100</v>
      </c>
    </row>
    <row r="87" spans="1:16" ht="25.5">
      <c r="A87" s="9" t="s">
        <v>225</v>
      </c>
      <c r="B87" s="9" t="s">
        <v>227</v>
      </c>
      <c r="C87" s="10" t="s">
        <v>226</v>
      </c>
      <c r="D87" s="11" t="s">
        <v>228</v>
      </c>
      <c r="E87" s="12">
        <v>350000</v>
      </c>
      <c r="F87" s="12">
        <v>350000</v>
      </c>
      <c r="G87" s="12">
        <v>0</v>
      </c>
      <c r="H87" s="12">
        <v>0</v>
      </c>
      <c r="I87" s="12">
        <v>0</v>
      </c>
      <c r="J87" s="12">
        <v>0</v>
      </c>
      <c r="K87" s="12">
        <v>0</v>
      </c>
      <c r="L87" s="12">
        <v>0</v>
      </c>
      <c r="M87" s="12">
        <v>0</v>
      </c>
      <c r="N87" s="12">
        <v>0</v>
      </c>
      <c r="O87" s="12">
        <v>0</v>
      </c>
      <c r="P87" s="8">
        <f t="shared" si="11"/>
        <v>350000</v>
      </c>
    </row>
    <row r="88" spans="1:16" ht="25.5">
      <c r="A88" s="9" t="s">
        <v>229</v>
      </c>
      <c r="B88" s="9" t="s">
        <v>230</v>
      </c>
      <c r="C88" s="10" t="s">
        <v>59</v>
      </c>
      <c r="D88" s="11" t="s">
        <v>231</v>
      </c>
      <c r="E88" s="12">
        <v>0</v>
      </c>
      <c r="F88" s="12">
        <v>0</v>
      </c>
      <c r="G88" s="12">
        <v>0</v>
      </c>
      <c r="H88" s="12">
        <v>0</v>
      </c>
      <c r="I88" s="12">
        <v>0</v>
      </c>
      <c r="J88" s="12">
        <v>1300000</v>
      </c>
      <c r="K88" s="12">
        <v>1300000</v>
      </c>
      <c r="L88" s="12">
        <v>0</v>
      </c>
      <c r="M88" s="12">
        <v>0</v>
      </c>
      <c r="N88" s="12">
        <v>0</v>
      </c>
      <c r="O88" s="12">
        <v>1300000</v>
      </c>
      <c r="P88" s="8">
        <f t="shared" si="11"/>
        <v>1300000</v>
      </c>
    </row>
    <row r="89" spans="1:16" ht="25.5">
      <c r="A89" s="9" t="s">
        <v>232</v>
      </c>
      <c r="B89" s="9" t="s">
        <v>233</v>
      </c>
      <c r="C89" s="10" t="s">
        <v>59</v>
      </c>
      <c r="D89" s="11" t="s">
        <v>234</v>
      </c>
      <c r="E89" s="12">
        <v>0</v>
      </c>
      <c r="F89" s="12">
        <v>0</v>
      </c>
      <c r="G89" s="12">
        <v>0</v>
      </c>
      <c r="H89" s="12">
        <v>0</v>
      </c>
      <c r="I89" s="12">
        <v>0</v>
      </c>
      <c r="J89" s="12">
        <v>1573730</v>
      </c>
      <c r="K89" s="12">
        <v>1573730</v>
      </c>
      <c r="L89" s="12">
        <v>0</v>
      </c>
      <c r="M89" s="12">
        <v>0</v>
      </c>
      <c r="N89" s="12">
        <v>0</v>
      </c>
      <c r="O89" s="12">
        <v>1573730</v>
      </c>
      <c r="P89" s="8">
        <f t="shared" si="11"/>
        <v>1573730</v>
      </c>
    </row>
    <row r="90" spans="1:16" ht="38.25">
      <c r="A90" s="9" t="s">
        <v>235</v>
      </c>
      <c r="B90" s="9" t="s">
        <v>237</v>
      </c>
      <c r="C90" s="10" t="s">
        <v>236</v>
      </c>
      <c r="D90" s="11" t="s">
        <v>238</v>
      </c>
      <c r="E90" s="12">
        <v>8950000</v>
      </c>
      <c r="F90" s="12">
        <v>8950000</v>
      </c>
      <c r="G90" s="12">
        <v>0</v>
      </c>
      <c r="H90" s="12">
        <v>0</v>
      </c>
      <c r="I90" s="12">
        <v>0</v>
      </c>
      <c r="J90" s="12">
        <v>12000000</v>
      </c>
      <c r="K90" s="12">
        <v>12000000</v>
      </c>
      <c r="L90" s="12">
        <v>0</v>
      </c>
      <c r="M90" s="12">
        <v>0</v>
      </c>
      <c r="N90" s="12">
        <v>0</v>
      </c>
      <c r="O90" s="12">
        <v>12000000</v>
      </c>
      <c r="P90" s="8">
        <f t="shared" si="11"/>
        <v>20950000</v>
      </c>
    </row>
    <row r="91" spans="1:16" ht="25.5">
      <c r="A91" s="9" t="s">
        <v>239</v>
      </c>
      <c r="B91" s="9" t="s">
        <v>240</v>
      </c>
      <c r="C91" s="10" t="s">
        <v>70</v>
      </c>
      <c r="D91" s="11" t="s">
        <v>241</v>
      </c>
      <c r="E91" s="12">
        <v>450000</v>
      </c>
      <c r="F91" s="12">
        <v>450000</v>
      </c>
      <c r="G91" s="12">
        <v>0</v>
      </c>
      <c r="H91" s="12">
        <v>0</v>
      </c>
      <c r="I91" s="12">
        <v>0</v>
      </c>
      <c r="J91" s="12">
        <v>0</v>
      </c>
      <c r="K91" s="12">
        <v>0</v>
      </c>
      <c r="L91" s="12">
        <v>0</v>
      </c>
      <c r="M91" s="12">
        <v>0</v>
      </c>
      <c r="N91" s="12">
        <v>0</v>
      </c>
      <c r="O91" s="12" t="s">
        <v>272</v>
      </c>
      <c r="P91" s="8">
        <f t="shared" si="11"/>
        <v>450000</v>
      </c>
    </row>
    <row r="92" spans="1:16" ht="38.25">
      <c r="A92" s="9" t="s">
        <v>242</v>
      </c>
      <c r="B92" s="9" t="s">
        <v>244</v>
      </c>
      <c r="C92" s="10" t="s">
        <v>243</v>
      </c>
      <c r="D92" s="11" t="s">
        <v>245</v>
      </c>
      <c r="E92" s="12">
        <v>200000</v>
      </c>
      <c r="F92" s="12">
        <v>200000</v>
      </c>
      <c r="G92" s="12">
        <v>0</v>
      </c>
      <c r="H92" s="12">
        <v>0</v>
      </c>
      <c r="I92" s="12">
        <v>0</v>
      </c>
      <c r="J92" s="12">
        <v>0</v>
      </c>
      <c r="K92" s="12">
        <v>0</v>
      </c>
      <c r="L92" s="12">
        <v>0</v>
      </c>
      <c r="M92" s="12">
        <v>0</v>
      </c>
      <c r="N92" s="12">
        <v>0</v>
      </c>
      <c r="O92" s="12">
        <v>0</v>
      </c>
      <c r="P92" s="8">
        <f t="shared" si="11"/>
        <v>200000</v>
      </c>
    </row>
    <row r="93" spans="1:16" ht="25.5">
      <c r="A93" s="9" t="s">
        <v>246</v>
      </c>
      <c r="B93" s="9" t="s">
        <v>248</v>
      </c>
      <c r="C93" s="10" t="s">
        <v>247</v>
      </c>
      <c r="D93" s="11" t="s">
        <v>249</v>
      </c>
      <c r="E93" s="12">
        <v>1800000</v>
      </c>
      <c r="F93" s="12">
        <v>1800000</v>
      </c>
      <c r="G93" s="12">
        <v>0</v>
      </c>
      <c r="H93" s="12">
        <v>0</v>
      </c>
      <c r="I93" s="12">
        <v>0</v>
      </c>
      <c r="J93" s="12">
        <v>0</v>
      </c>
      <c r="K93" s="12">
        <v>0</v>
      </c>
      <c r="L93" s="12">
        <v>0</v>
      </c>
      <c r="M93" s="12">
        <v>0</v>
      </c>
      <c r="N93" s="12">
        <v>0</v>
      </c>
      <c r="O93" s="12">
        <v>0</v>
      </c>
      <c r="P93" s="8">
        <f t="shared" si="11"/>
        <v>1800000</v>
      </c>
    </row>
    <row r="94" spans="1:16" ht="25.5">
      <c r="A94" s="9" t="s">
        <v>250</v>
      </c>
      <c r="B94" s="9" t="s">
        <v>252</v>
      </c>
      <c r="C94" s="10" t="s">
        <v>251</v>
      </c>
      <c r="D94" s="11" t="s">
        <v>253</v>
      </c>
      <c r="E94" s="12">
        <v>0</v>
      </c>
      <c r="F94" s="12">
        <v>0</v>
      </c>
      <c r="G94" s="12">
        <v>0</v>
      </c>
      <c r="H94" s="12">
        <v>0</v>
      </c>
      <c r="I94" s="12">
        <v>0</v>
      </c>
      <c r="J94" s="12">
        <v>91000</v>
      </c>
      <c r="K94" s="12">
        <v>0</v>
      </c>
      <c r="L94" s="12">
        <v>91000</v>
      </c>
      <c r="M94" s="12">
        <v>0</v>
      </c>
      <c r="N94" s="12">
        <v>0</v>
      </c>
      <c r="O94" s="12">
        <v>0</v>
      </c>
      <c r="P94" s="8">
        <f t="shared" si="11"/>
        <v>91000</v>
      </c>
    </row>
    <row r="95" spans="1:16" ht="25.5">
      <c r="A95" s="4" t="s">
        <v>254</v>
      </c>
      <c r="B95" s="5"/>
      <c r="C95" s="6"/>
      <c r="D95" s="7" t="s">
        <v>255</v>
      </c>
      <c r="E95" s="8">
        <f>E96</f>
        <v>8430300</v>
      </c>
      <c r="F95" s="8">
        <f t="shared" ref="F95:O95" si="14">F96</f>
        <v>6430300</v>
      </c>
      <c r="G95" s="8">
        <f t="shared" si="14"/>
        <v>5106800</v>
      </c>
      <c r="H95" s="8">
        <f t="shared" si="14"/>
        <v>0</v>
      </c>
      <c r="I95" s="8">
        <f t="shared" si="14"/>
        <v>0</v>
      </c>
      <c r="J95" s="8">
        <f t="shared" si="14"/>
        <v>0</v>
      </c>
      <c r="K95" s="8">
        <f t="shared" si="14"/>
        <v>0</v>
      </c>
      <c r="L95" s="8">
        <f t="shared" si="14"/>
        <v>0</v>
      </c>
      <c r="M95" s="8">
        <f t="shared" si="14"/>
        <v>0</v>
      </c>
      <c r="N95" s="8">
        <f t="shared" si="14"/>
        <v>0</v>
      </c>
      <c r="O95" s="8">
        <f t="shared" si="14"/>
        <v>0</v>
      </c>
      <c r="P95" s="8">
        <f t="shared" si="11"/>
        <v>8430300</v>
      </c>
    </row>
    <row r="96" spans="1:16">
      <c r="A96" s="4" t="s">
        <v>256</v>
      </c>
      <c r="B96" s="5"/>
      <c r="C96" s="6"/>
      <c r="D96" s="8"/>
      <c r="E96" s="8">
        <f>SUM(E97:E98)</f>
        <v>8430300</v>
      </c>
      <c r="F96" s="8">
        <f t="shared" ref="F96:O96" si="15">SUM(F97:F98)</f>
        <v>6430300</v>
      </c>
      <c r="G96" s="8">
        <f t="shared" si="15"/>
        <v>5106800</v>
      </c>
      <c r="H96" s="8">
        <f t="shared" si="15"/>
        <v>0</v>
      </c>
      <c r="I96" s="8">
        <f t="shared" si="15"/>
        <v>0</v>
      </c>
      <c r="J96" s="8">
        <f t="shared" si="15"/>
        <v>0</v>
      </c>
      <c r="K96" s="8">
        <f t="shared" si="15"/>
        <v>0</v>
      </c>
      <c r="L96" s="8">
        <f t="shared" si="15"/>
        <v>0</v>
      </c>
      <c r="M96" s="8">
        <f t="shared" si="15"/>
        <v>0</v>
      </c>
      <c r="N96" s="8">
        <f t="shared" si="15"/>
        <v>0</v>
      </c>
      <c r="O96" s="8">
        <f t="shared" si="15"/>
        <v>0</v>
      </c>
      <c r="P96" s="8">
        <f t="shared" si="11"/>
        <v>8430300</v>
      </c>
    </row>
    <row r="97" spans="1:16" ht="38.25">
      <c r="A97" s="9" t="s">
        <v>257</v>
      </c>
      <c r="B97" s="9" t="s">
        <v>22</v>
      </c>
      <c r="C97" s="10" t="s">
        <v>21</v>
      </c>
      <c r="D97" s="11" t="s">
        <v>23</v>
      </c>
      <c r="E97" s="12">
        <v>6430300</v>
      </c>
      <c r="F97" s="12">
        <v>6430300</v>
      </c>
      <c r="G97" s="12">
        <v>5106800</v>
      </c>
      <c r="H97" s="12">
        <v>0</v>
      </c>
      <c r="I97" s="12">
        <v>0</v>
      </c>
      <c r="J97" s="12">
        <v>0</v>
      </c>
      <c r="K97" s="12">
        <v>0</v>
      </c>
      <c r="L97" s="12">
        <v>0</v>
      </c>
      <c r="M97" s="12">
        <v>0</v>
      </c>
      <c r="N97" s="12">
        <v>0</v>
      </c>
      <c r="O97" s="12">
        <v>0</v>
      </c>
      <c r="P97" s="8">
        <f t="shared" si="11"/>
        <v>6430300</v>
      </c>
    </row>
    <row r="98" spans="1:16">
      <c r="A98" s="9" t="s">
        <v>258</v>
      </c>
      <c r="B98" s="9" t="s">
        <v>259</v>
      </c>
      <c r="C98" s="10" t="s">
        <v>25</v>
      </c>
      <c r="D98" s="11" t="s">
        <v>260</v>
      </c>
      <c r="E98" s="12">
        <v>2000000</v>
      </c>
      <c r="F98" s="12">
        <v>0</v>
      </c>
      <c r="G98" s="12">
        <v>0</v>
      </c>
      <c r="H98" s="12">
        <v>0</v>
      </c>
      <c r="I98" s="12">
        <v>0</v>
      </c>
      <c r="J98" s="12">
        <v>0</v>
      </c>
      <c r="K98" s="12">
        <v>0</v>
      </c>
      <c r="L98" s="12">
        <v>0</v>
      </c>
      <c r="M98" s="12">
        <v>0</v>
      </c>
      <c r="N98" s="12">
        <v>0</v>
      </c>
      <c r="O98" s="12">
        <v>0</v>
      </c>
      <c r="P98" s="8">
        <f t="shared" si="11"/>
        <v>2000000</v>
      </c>
    </row>
    <row r="99" spans="1:16">
      <c r="A99" s="5" t="s">
        <v>261</v>
      </c>
      <c r="B99" s="5" t="s">
        <v>261</v>
      </c>
      <c r="C99" s="6" t="s">
        <v>261</v>
      </c>
      <c r="D99" s="8" t="s">
        <v>262</v>
      </c>
      <c r="E99" s="8">
        <f>E13+E32+E48+E60+E71+E82+E95</f>
        <v>551406500</v>
      </c>
      <c r="F99" s="8">
        <f t="shared" ref="F99:O99" si="16">F13+F32+F48+F60+F71+F82+F95</f>
        <v>549406500</v>
      </c>
      <c r="G99" s="8">
        <f t="shared" si="16"/>
        <v>307439300</v>
      </c>
      <c r="H99" s="8">
        <f t="shared" si="16"/>
        <v>41225900</v>
      </c>
      <c r="I99" s="8">
        <f t="shared" si="16"/>
        <v>0</v>
      </c>
      <c r="J99" s="8">
        <f t="shared" si="16"/>
        <v>30052600</v>
      </c>
      <c r="K99" s="8">
        <f t="shared" si="16"/>
        <v>20000000</v>
      </c>
      <c r="L99" s="8">
        <f t="shared" si="16"/>
        <v>9817600</v>
      </c>
      <c r="M99" s="8">
        <f t="shared" si="16"/>
        <v>1269800</v>
      </c>
      <c r="N99" s="8">
        <f t="shared" si="16"/>
        <v>457900</v>
      </c>
      <c r="O99" s="8">
        <f t="shared" si="16"/>
        <v>20235000</v>
      </c>
      <c r="P99" s="8">
        <f t="shared" ref="P99" si="17">J99+E99</f>
        <v>581459100</v>
      </c>
    </row>
    <row r="101" spans="1:16">
      <c r="B101" s="16" t="s">
        <v>264</v>
      </c>
      <c r="C101" s="16"/>
      <c r="D101" s="16"/>
      <c r="E101" s="16"/>
      <c r="F101" s="16"/>
      <c r="G101" s="16"/>
      <c r="H101" s="16"/>
      <c r="I101" s="16"/>
    </row>
    <row r="102" spans="1:16">
      <c r="B102" s="16"/>
      <c r="C102" s="16"/>
      <c r="D102" s="16"/>
      <c r="E102" s="16"/>
      <c r="F102" s="16"/>
      <c r="G102" s="16"/>
      <c r="H102" s="16"/>
      <c r="I102" s="16"/>
    </row>
    <row r="103" spans="1:16" ht="3.75" customHeight="1">
      <c r="B103" s="16"/>
      <c r="C103" s="16"/>
      <c r="D103" s="16"/>
      <c r="E103" s="16"/>
      <c r="F103" s="16"/>
      <c r="G103" s="16"/>
      <c r="H103" s="16"/>
      <c r="I103" s="16"/>
    </row>
    <row r="104" spans="1:16" hidden="1">
      <c r="B104" s="16"/>
      <c r="C104" s="16"/>
      <c r="D104" s="16"/>
      <c r="E104" s="16"/>
      <c r="F104" s="16"/>
      <c r="G104" s="16"/>
      <c r="H104" s="16"/>
      <c r="I104" s="16"/>
    </row>
  </sheetData>
  <mergeCells count="23">
    <mergeCell ref="A5:P5"/>
    <mergeCell ref="A6:P6"/>
    <mergeCell ref="A8:A11"/>
    <mergeCell ref="B8:B11"/>
    <mergeCell ref="C8:C11"/>
    <mergeCell ref="D8:D11"/>
    <mergeCell ref="E8:I8"/>
    <mergeCell ref="E9:E11"/>
    <mergeCell ref="F9:F11"/>
    <mergeCell ref="G9:H9"/>
    <mergeCell ref="O9:O11"/>
    <mergeCell ref="P8:P11"/>
    <mergeCell ref="B101:I104"/>
    <mergeCell ref="G10:G11"/>
    <mergeCell ref="H10:H11"/>
    <mergeCell ref="I9:I11"/>
    <mergeCell ref="J8:O8"/>
    <mergeCell ref="J9:J11"/>
    <mergeCell ref="K9:K11"/>
    <mergeCell ref="L9:L11"/>
    <mergeCell ref="M9:N9"/>
    <mergeCell ref="M10:M11"/>
    <mergeCell ref="N10:N11"/>
  </mergeCells>
  <pageMargins left="0.196850393700787" right="0.196850393700787" top="0.39370078740157499" bottom="0.196850393700787" header="0" footer="0"/>
  <pageSetup paperSize="9" scale="66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2019-12-02T12:41:22Z</cp:lastPrinted>
  <dcterms:created xsi:type="dcterms:W3CDTF">2019-11-15T07:16:26Z</dcterms:created>
  <dcterms:modified xsi:type="dcterms:W3CDTF">2019-12-10T07:25:54Z</dcterms:modified>
</cp:coreProperties>
</file>