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Показники" sheetId="1" r:id="rId1"/>
    <sheet name="1.1" sheetId="2" r:id="rId2"/>
    <sheet name="1.2" sheetId="3" r:id="rId3"/>
    <sheet name="1.3" sheetId="4" r:id="rId4"/>
    <sheet name="2" sheetId="5" r:id="rId5"/>
    <sheet name="2.1" sheetId="6" r:id="rId6"/>
    <sheet name="3" sheetId="7" r:id="rId7"/>
    <sheet name="4" sheetId="8" r:id="rId8"/>
    <sheet name="Лист1" sheetId="9" r:id="rId9"/>
  </sheets>
  <calcPr calcId="144525"/>
</workbook>
</file>

<file path=xl/sharedStrings.xml><?xml version="1.0" encoding="utf-8"?>
<sst xmlns="http://schemas.openxmlformats.org/spreadsheetml/2006/main" count="127" uniqueCount="103">
  <si>
    <t>Показники  діяльності підриємства, якими керуються у роботі керівники КНП</t>
  </si>
  <si>
    <t>звітна дата</t>
  </si>
  <si>
    <t>1.1</t>
  </si>
  <si>
    <t>Оперативні дані про використання ліжкового фонду</t>
  </si>
  <si>
    <r>
      <rPr>
        <sz val="12"/>
        <color rgb="FF333333"/>
        <rFont val="Arial"/>
        <charset val="134"/>
      </rPr>
      <t>01.01.2024</t>
    </r>
  </si>
  <si>
    <t>1.2</t>
  </si>
  <si>
    <t>Діяльність хірургічних стаціонарів (для кожної установи окремо)</t>
  </si>
  <si>
    <t>1.3</t>
  </si>
  <si>
    <t>Діяльність пологових відділень</t>
  </si>
  <si>
    <t>Показники  проведення обов'язкових медичних втручань для груп пацієнтів з підвищеним ризиком розвитку захворювань по підрозділах ПМСД</t>
  </si>
  <si>
    <t>2.1</t>
  </si>
  <si>
    <t>Кількість укладених декларацій з лікарями ПМСД</t>
  </si>
  <si>
    <t>дані з сайту НСЗУ</t>
  </si>
  <si>
    <t>Окремі фінансові показники діяльності КНП охорони здоров’я Дрогобицької територіальної громади</t>
  </si>
  <si>
    <t>Окремі  фінансові  показники діяльності установ щодо виконання місцевих  програм</t>
  </si>
  <si>
    <t>КНП</t>
  </si>
  <si>
    <t>Число ліжок/середньорічних</t>
  </si>
  <si>
    <t>Вибуло хворих</t>
  </si>
  <si>
    <t>В т.ч. померло хворих</t>
  </si>
  <si>
    <t>Проведено хворими ліжкоднів</t>
  </si>
  <si>
    <t>Сер. Число днів роботи ліжка</t>
  </si>
  <si>
    <t>Сер. л/день перебув.хворого</t>
  </si>
  <si>
    <t>Обіг ліжка</t>
  </si>
  <si>
    <t>летальність</t>
  </si>
  <si>
    <t>ДМЛ №1</t>
  </si>
  <si>
    <t>ДМЛ №3</t>
  </si>
  <si>
    <t>СМЛ</t>
  </si>
  <si>
    <t>Показник КНП «ДМЛ№1»</t>
  </si>
  <si>
    <t>Абс.</t>
  </si>
  <si>
    <t>Відн.п-к</t>
  </si>
  <si>
    <t xml:space="preserve">Проведено операцій в стаціонарі     </t>
  </si>
  <si>
    <t xml:space="preserve">Хірургічна активність, %        </t>
  </si>
  <si>
    <t>Післяопераційна летальність, % Всього</t>
  </si>
  <si>
    <t>Показник  КНП «СМЛ»</t>
  </si>
  <si>
    <t xml:space="preserve">Хірургічна активність, %    </t>
  </si>
  <si>
    <t>-</t>
  </si>
  <si>
    <t>Показник КНП «ДМЛ№3»</t>
  </si>
  <si>
    <t xml:space="preserve">Хірургічна активність, %  </t>
  </si>
  <si>
    <t>Показник</t>
  </si>
  <si>
    <t>Прийнято пологів</t>
  </si>
  <si>
    <t>% кесаревих розтинів</t>
  </si>
  <si>
    <t>нозологія</t>
  </si>
  <si>
    <t>Вид обстеження</t>
  </si>
  <si>
    <t>%  обстежених від підлягаючих по КНП «Дрогобицька міська поліклініка»</t>
  </si>
  <si>
    <t>%  обстежених від підлягаючих по КНП «Дрогобицька районна поліклініка»</t>
  </si>
  <si>
    <t>% обстежених  від підлягаючих по  КНП «БАЗПСМ»</t>
  </si>
  <si>
    <t>Гіпертонічна хвороба та інші ССЗ</t>
  </si>
  <si>
    <t xml:space="preserve">Вимір. АТ </t>
  </si>
  <si>
    <t xml:space="preserve"> Загальний холестерин</t>
  </si>
  <si>
    <t>Цукровий діабет</t>
  </si>
  <si>
    <t>Цукор крові</t>
  </si>
  <si>
    <t>ВІЛ</t>
  </si>
  <si>
    <t>Швидкий тест на ВІЛ</t>
  </si>
  <si>
    <t>Туберкульоз</t>
  </si>
  <si>
    <t>Опитування</t>
  </si>
  <si>
    <t>Рак молочної залози</t>
  </si>
  <si>
    <t>Направлено на мамограф</t>
  </si>
  <si>
    <t>Колоректальний рак</t>
  </si>
  <si>
    <t>Кал на скриту кров</t>
  </si>
  <si>
    <t>Рак передміхурової залози</t>
  </si>
  <si>
    <t>Тест на ПСА</t>
  </si>
  <si>
    <t>Назва закладу</t>
  </si>
  <si>
    <t>К-ть укладених декларацій</t>
  </si>
  <si>
    <t>% від населення</t>
  </si>
  <si>
    <t>Кількість населення</t>
  </si>
  <si>
    <t>Населення</t>
  </si>
  <si>
    <t>КНП «Дрогобицька міська поліклініка» ДМР</t>
  </si>
  <si>
    <t>міське населення Дрогобицької ТГ)</t>
  </si>
  <si>
    <t>КНП «Дрогобицька районна поліклініка» ДМР</t>
  </si>
  <si>
    <t>сільське населення Дрогобицької ТГ)</t>
  </si>
  <si>
    <t>КНП «Болехівська амбулаторія ЗПСМ» ДМР</t>
  </si>
  <si>
    <t>населення Болехівці)</t>
  </si>
  <si>
    <t>ВСЬОГО</t>
  </si>
  <si>
    <t>населення Дрогобицької ТГ)</t>
  </si>
  <si>
    <t>КНП «ДМЛ№1»</t>
  </si>
  <si>
    <t>КНП «ДМЛ№3»</t>
  </si>
  <si>
    <t>КНП «СМЛ»</t>
  </si>
  <si>
    <t>КНП «ДМП»</t>
  </si>
  <si>
    <t>КНП «ДРП»</t>
  </si>
  <si>
    <t>КНП «БАЗПСМ»</t>
  </si>
  <si>
    <t>Отримано коштів від НСЗУ, тис грн</t>
  </si>
  <si>
    <t>Отримано позабюджетних коштів, тис грн</t>
  </si>
  <si>
    <t>Середня заробітня плата по КНП,грн</t>
  </si>
  <si>
    <t>Середня заробітня плата лікарів,грн</t>
  </si>
  <si>
    <t>Середня заробітня плата середніх медичних працівників,грн</t>
  </si>
  <si>
    <t>Заборгованість по КНП,всього  тис грн</t>
  </si>
  <si>
    <t>з неї по оплаті праці ,тис грн</t>
  </si>
  <si>
    <t>інша заборгованість, тис грн</t>
  </si>
  <si>
    <t xml:space="preserve"> Затверджено натуральних показників  енергоносіїв:</t>
  </si>
  <si>
    <t>- Теплопостачання , Г-кал</t>
  </si>
  <si>
    <t>- Водопостачання, куб м</t>
  </si>
  <si>
    <t>- Електроенергія, к-ватт</t>
  </si>
  <si>
    <t>- Газопостачання, куб м</t>
  </si>
  <si>
    <t>Фактичне споживання  на звітну дату:</t>
  </si>
  <si>
    <t>Програма</t>
  </si>
  <si>
    <t>КНП «БолехівськаАЗПСМ »</t>
  </si>
  <si>
    <t>РАЗОМ</t>
  </si>
  <si>
    <t xml:space="preserve"> Програма забезпечення медикаментами по пільгових рецептах…Дрогобицької ОТГ 2023р                        ( постанова КМУ 1303,1304)</t>
  </si>
  <si>
    <t>Сума програми, з них грн.</t>
  </si>
  <si>
    <t xml:space="preserve">Потреба </t>
  </si>
  <si>
    <t>Затверджено (уточнений план на 31.12.2023 р.</t>
  </si>
  <si>
    <t>Факт на 31.12.2023 р.</t>
  </si>
  <si>
    <t>Кількість випадків факт на 31.12.2023 р.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</si>
</sst>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2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1"/>
      <color theme="1"/>
      <name val="Times New Roman"/>
      <charset val="204"/>
    </font>
    <font>
      <sz val="9"/>
      <color theme="1"/>
      <name val="Times New Roman"/>
      <charset val="204"/>
    </font>
    <font>
      <sz val="8"/>
      <color theme="1"/>
      <name val="Times New Roman"/>
      <charset val="204"/>
    </font>
    <font>
      <sz val="9"/>
      <name val="Times New Roman"/>
      <charset val="204"/>
    </font>
    <font>
      <sz val="14"/>
      <color rgb="FF000000"/>
      <name val="Times New Roman"/>
      <charset val="204"/>
    </font>
    <font>
      <b/>
      <sz val="14"/>
      <color theme="1"/>
      <name val="Times New Roman"/>
      <charset val="204"/>
    </font>
    <font>
      <sz val="14"/>
      <color theme="1"/>
      <name val="Calibri"/>
      <charset val="204"/>
      <scheme val="minor"/>
    </font>
    <font>
      <b/>
      <sz val="11"/>
      <color theme="1"/>
      <name val="Times New Roman"/>
      <charset val="204"/>
    </font>
    <font>
      <u/>
      <sz val="11"/>
      <color rgb="FF800080"/>
      <name val="Times New Roman"/>
      <charset val="204"/>
    </font>
    <font>
      <sz val="12"/>
      <color rgb="FF333333"/>
      <name val="Arial"/>
      <charset val="134"/>
    </font>
    <font>
      <u/>
      <sz val="11"/>
      <color rgb="FF0000FF"/>
      <name val="Times New Roman"/>
      <charset val="204"/>
    </font>
    <font>
      <u/>
      <sz val="11"/>
      <color rgb="FF0000FF"/>
      <name val="Calibri"/>
      <charset val="20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10" fillId="0" borderId="0" xfId="6" applyFont="1">
      <alignment vertical="center"/>
    </xf>
    <xf numFmtId="0" fontId="11" fillId="0" borderId="0" xfId="0" applyFont="1">
      <alignment vertical="center"/>
    </xf>
    <xf numFmtId="0" fontId="12" fillId="0" borderId="0" xfId="6" applyFont="1">
      <alignment vertical="center"/>
    </xf>
    <xf numFmtId="0" fontId="10" fillId="0" borderId="0" xfId="6" applyFont="1" applyAlignment="1">
      <alignment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C14" sqref="C14"/>
    </sheetView>
  </sheetViews>
  <sheetFormatPr defaultColWidth="9.14285714285714" defaultRowHeight="15" outlineLevelCol="2"/>
  <cols>
    <col min="1" max="1" width="4.14285714285714" style="43" customWidth="1"/>
    <col min="2" max="2" width="134.714285714286" customWidth="1"/>
    <col min="3" max="3" width="17.5714285714286" customWidth="1"/>
  </cols>
  <sheetData>
    <row r="1" spans="1:3">
      <c r="A1" s="41"/>
      <c r="B1" s="44" t="s">
        <v>0</v>
      </c>
      <c r="C1" s="10" t="s">
        <v>1</v>
      </c>
    </row>
    <row r="2" spans="1:3">
      <c r="A2" s="41" t="s">
        <v>2</v>
      </c>
      <c r="B2" s="45" t="s">
        <v>3</v>
      </c>
      <c r="C2" s="46" t="s">
        <v>4</v>
      </c>
    </row>
    <row r="3" spans="1:3">
      <c r="A3" s="41" t="s">
        <v>5</v>
      </c>
      <c r="B3" s="47" t="s">
        <v>6</v>
      </c>
      <c r="C3" s="46" t="s">
        <v>4</v>
      </c>
    </row>
    <row r="4" spans="1:3">
      <c r="A4" s="41" t="s">
        <v>7</v>
      </c>
      <c r="B4" s="45" t="s">
        <v>8</v>
      </c>
      <c r="C4" s="46" t="s">
        <v>4</v>
      </c>
    </row>
    <row r="5" spans="1:3">
      <c r="A5" s="41">
        <v>2</v>
      </c>
      <c r="B5" s="48" t="s">
        <v>9</v>
      </c>
      <c r="C5" s="46" t="s">
        <v>4</v>
      </c>
    </row>
    <row r="6" spans="1:3">
      <c r="A6" s="41" t="s">
        <v>10</v>
      </c>
      <c r="B6" s="47" t="s">
        <v>11</v>
      </c>
      <c r="C6" s="10" t="s">
        <v>12</v>
      </c>
    </row>
    <row r="7" spans="1:3">
      <c r="A7" s="41">
        <v>3</v>
      </c>
      <c r="B7" s="47" t="s">
        <v>13</v>
      </c>
      <c r="C7" s="46" t="s">
        <v>4</v>
      </c>
    </row>
    <row r="8" spans="1:3">
      <c r="A8" s="41">
        <v>4</v>
      </c>
      <c r="B8" s="47" t="s">
        <v>14</v>
      </c>
      <c r="C8" s="46" t="s">
        <v>4</v>
      </c>
    </row>
    <row r="9" spans="1:3">
      <c r="A9" s="41"/>
      <c r="B9" s="10"/>
      <c r="C9" s="10"/>
    </row>
  </sheetData>
  <hyperlinks>
    <hyperlink ref="B2" location="'1.1'!A1" display="Оперативні дані про використання ліжкового фонду"/>
    <hyperlink ref="B3" location="'1.2'!A1" display="Діяльність хірургічних стаціонарів (для кожної установи окремо)"/>
    <hyperlink ref="B4" location="'1.3'!A1" display="Діяльність пологових відділень"/>
    <hyperlink ref="B5" location="'2'!A1" display="Показники  проведення обов'язкових медичних втручань для груп пацієнтів з підвищеним ризиком розвитку захворювань по підрозділах ПМСД"/>
    <hyperlink ref="B6" location="'2.1'!A1" display="Кількість укладених декларацій з лікарями ПМСД"/>
    <hyperlink ref="B7" location="'3'!A1" display="Окремі фінансові показники діяльності КНП охорони здоров’я Дрогобицької територіальної громади"/>
    <hyperlink ref="B8" location="'4'!A1" display="Окремі  фінансові  показники діяльності установ щодо виконання місцевих  програм"/>
  </hyperlink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E17" sqref="E17"/>
    </sheetView>
  </sheetViews>
  <sheetFormatPr defaultColWidth="14" defaultRowHeight="15"/>
  <cols>
    <col min="1" max="16384" width="14" style="38" customWidth="1"/>
  </cols>
  <sheetData>
    <row r="1" ht="60.95" customHeight="1" spans="1:11">
      <c r="A1" s="39" t="s">
        <v>15</v>
      </c>
      <c r="B1" s="39" t="s">
        <v>16</v>
      </c>
      <c r="C1" s="39" t="s">
        <v>17</v>
      </c>
      <c r="D1" s="39" t="s">
        <v>18</v>
      </c>
      <c r="E1" s="39" t="s">
        <v>19</v>
      </c>
      <c r="F1" s="39" t="s">
        <v>20</v>
      </c>
      <c r="G1" s="39" t="s">
        <v>21</v>
      </c>
      <c r="H1" s="39" t="s">
        <v>22</v>
      </c>
      <c r="I1" s="39" t="s">
        <v>23</v>
      </c>
      <c r="J1" s="42"/>
      <c r="K1" s="42"/>
    </row>
    <row r="2" ht="44.1" customHeight="1" spans="1:11">
      <c r="A2" s="39" t="s">
        <v>24</v>
      </c>
      <c r="B2" s="32">
        <v>430</v>
      </c>
      <c r="C2" s="32">
        <v>16449</v>
      </c>
      <c r="D2" s="32">
        <v>464</v>
      </c>
      <c r="E2" s="32">
        <v>138833</v>
      </c>
      <c r="F2" s="32">
        <v>322.9</v>
      </c>
      <c r="G2" s="32">
        <v>8.4</v>
      </c>
      <c r="H2" s="32">
        <v>38.3</v>
      </c>
      <c r="I2" s="32">
        <v>2.8</v>
      </c>
      <c r="J2" s="42"/>
      <c r="K2" s="42"/>
    </row>
    <row r="3" ht="44.1" customHeight="1" spans="1:11">
      <c r="A3" s="39" t="s">
        <v>25</v>
      </c>
      <c r="B3" s="32">
        <v>40</v>
      </c>
      <c r="C3" s="32">
        <v>956</v>
      </c>
      <c r="D3" s="32">
        <v>7</v>
      </c>
      <c r="E3" s="32">
        <v>9526</v>
      </c>
      <c r="F3" s="32">
        <v>238.2</v>
      </c>
      <c r="G3" s="32">
        <v>10</v>
      </c>
      <c r="H3" s="32">
        <v>23.7</v>
      </c>
      <c r="I3" s="32">
        <v>0.7</v>
      </c>
      <c r="J3" s="42"/>
      <c r="K3" s="42"/>
    </row>
    <row r="4" ht="44.1" customHeight="1" spans="1:11">
      <c r="A4" s="39" t="s">
        <v>26</v>
      </c>
      <c r="B4" s="32">
        <v>110</v>
      </c>
      <c r="C4" s="32">
        <v>5039</v>
      </c>
      <c r="D4" s="32">
        <v>51</v>
      </c>
      <c r="E4" s="32">
        <v>36684</v>
      </c>
      <c r="F4" s="32">
        <v>333.5</v>
      </c>
      <c r="G4" s="32">
        <v>7.3</v>
      </c>
      <c r="H4" s="32">
        <v>45.8</v>
      </c>
      <c r="I4" s="32">
        <v>1.01</v>
      </c>
      <c r="J4" s="42"/>
      <c r="K4" s="42"/>
    </row>
    <row r="5" ht="18.75" spans="1:11">
      <c r="A5" s="40"/>
      <c r="B5" s="40"/>
      <c r="C5" s="40"/>
      <c r="D5" s="40"/>
      <c r="E5" s="40"/>
      <c r="F5" s="40"/>
      <c r="G5" s="40"/>
      <c r="H5" s="40"/>
      <c r="I5" s="40"/>
      <c r="J5" s="42"/>
      <c r="K5" s="42"/>
    </row>
    <row r="6" ht="18.75" spans="1:11">
      <c r="A6" s="40"/>
      <c r="B6" s="40"/>
      <c r="C6" s="40"/>
      <c r="D6" s="40"/>
      <c r="E6" s="40"/>
      <c r="F6" s="40"/>
      <c r="G6" s="40"/>
      <c r="H6" s="40"/>
      <c r="I6" s="40"/>
      <c r="J6" s="42"/>
      <c r="K6" s="42"/>
    </row>
    <row r="7" ht="18.75" spans="1:11">
      <c r="A7" s="40"/>
      <c r="B7" s="40"/>
      <c r="C7" s="40"/>
      <c r="D7" s="40"/>
      <c r="E7" s="40"/>
      <c r="F7" s="40"/>
      <c r="G7" s="40"/>
      <c r="H7" s="40"/>
      <c r="I7" s="40"/>
      <c r="J7" s="42"/>
      <c r="K7" s="42"/>
    </row>
    <row r="8" spans="1:9">
      <c r="A8" s="41"/>
      <c r="B8" s="41"/>
      <c r="C8" s="41"/>
      <c r="D8" s="41"/>
      <c r="E8" s="41"/>
      <c r="F8" s="41"/>
      <c r="G8" s="41"/>
      <c r="H8" s="41"/>
      <c r="I8" s="41"/>
    </row>
    <row r="9" spans="1:9">
      <c r="A9" s="41"/>
      <c r="B9" s="41"/>
      <c r="C9" s="41"/>
      <c r="D9" s="41"/>
      <c r="E9" s="41"/>
      <c r="F9" s="41"/>
      <c r="G9" s="41"/>
      <c r="H9" s="41"/>
      <c r="I9" s="41"/>
    </row>
    <row r="10" spans="1:9">
      <c r="A10" s="41"/>
      <c r="B10" s="41"/>
      <c r="C10" s="41"/>
      <c r="D10" s="41"/>
      <c r="E10" s="41"/>
      <c r="F10" s="41"/>
      <c r="G10" s="41"/>
      <c r="H10" s="41"/>
      <c r="I10" s="41"/>
    </row>
    <row r="11" spans="1:9">
      <c r="A11" s="41"/>
      <c r="B11" s="41"/>
      <c r="C11" s="41"/>
      <c r="D11" s="41"/>
      <c r="E11" s="41"/>
      <c r="F11" s="41"/>
      <c r="G11" s="41"/>
      <c r="H11" s="41"/>
      <c r="I11" s="41"/>
    </row>
  </sheetData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A25" sqref="A25"/>
    </sheetView>
  </sheetViews>
  <sheetFormatPr defaultColWidth="9.14285714285714" defaultRowHeight="18.75" outlineLevelCol="3"/>
  <cols>
    <col min="1" max="1" width="56.5714285714286" style="34" customWidth="1"/>
    <col min="2" max="2" width="8.14285714285714" style="34" customWidth="1"/>
    <col min="3" max="3" width="11.4285714285714" style="34" customWidth="1"/>
  </cols>
  <sheetData>
    <row r="1" spans="1:4">
      <c r="A1" s="6" t="s">
        <v>27</v>
      </c>
      <c r="B1" s="7" t="s">
        <v>28</v>
      </c>
      <c r="C1" s="7" t="s">
        <v>29</v>
      </c>
      <c r="D1" s="35"/>
    </row>
    <row r="2" spans="1:4">
      <c r="A2" s="6" t="s">
        <v>30</v>
      </c>
      <c r="B2" s="7">
        <v>3969</v>
      </c>
      <c r="C2" s="7"/>
      <c r="D2" s="35"/>
    </row>
    <row r="3" spans="1:4">
      <c r="A3" s="6" t="s">
        <v>31</v>
      </c>
      <c r="B3" s="7"/>
      <c r="C3" s="7">
        <v>52.7</v>
      </c>
      <c r="D3" s="35"/>
    </row>
    <row r="4" spans="1:4">
      <c r="A4" s="6" t="s">
        <v>32</v>
      </c>
      <c r="B4" s="7"/>
      <c r="C4" s="7">
        <v>1</v>
      </c>
      <c r="D4" s="35"/>
    </row>
    <row r="5" spans="1:4">
      <c r="A5" s="36"/>
      <c r="B5" s="37"/>
      <c r="C5" s="37"/>
      <c r="D5" s="35"/>
    </row>
    <row r="6" spans="1:4">
      <c r="A6" s="6" t="s">
        <v>33</v>
      </c>
      <c r="B6" s="7" t="s">
        <v>28</v>
      </c>
      <c r="C6" s="7" t="s">
        <v>29</v>
      </c>
      <c r="D6" s="35"/>
    </row>
    <row r="7" spans="1:4">
      <c r="A7" s="6" t="s">
        <v>30</v>
      </c>
      <c r="B7" s="7">
        <v>1289</v>
      </c>
      <c r="C7" s="7"/>
      <c r="D7" s="35"/>
    </row>
    <row r="8" spans="1:4">
      <c r="A8" s="6" t="s">
        <v>34</v>
      </c>
      <c r="B8" s="7"/>
      <c r="C8" s="7">
        <v>86.2</v>
      </c>
      <c r="D8" s="35"/>
    </row>
    <row r="9" spans="1:4">
      <c r="A9" s="6" t="s">
        <v>32</v>
      </c>
      <c r="B9" s="7" t="s">
        <v>35</v>
      </c>
      <c r="C9" s="7"/>
      <c r="D9" s="35"/>
    </row>
    <row r="10" spans="1:4">
      <c r="A10" s="36"/>
      <c r="B10" s="37"/>
      <c r="C10" s="37"/>
      <c r="D10" s="35"/>
    </row>
    <row r="11" spans="1:4">
      <c r="A11" s="6" t="s">
        <v>36</v>
      </c>
      <c r="B11" s="7" t="s">
        <v>28</v>
      </c>
      <c r="C11" s="7" t="s">
        <v>29</v>
      </c>
      <c r="D11" s="35"/>
    </row>
    <row r="12" spans="1:4">
      <c r="A12" s="6" t="s">
        <v>30</v>
      </c>
      <c r="B12" s="7">
        <v>241</v>
      </c>
      <c r="C12" s="7"/>
      <c r="D12" s="35"/>
    </row>
    <row r="13" spans="1:4">
      <c r="A13" s="6" t="s">
        <v>37</v>
      </c>
      <c r="B13" s="7"/>
      <c r="C13" s="7">
        <v>25.2</v>
      </c>
      <c r="D13" s="35"/>
    </row>
    <row r="14" spans="1:4">
      <c r="A14" s="6" t="s">
        <v>32</v>
      </c>
      <c r="B14" s="7" t="s">
        <v>35</v>
      </c>
      <c r="C14" s="7">
        <f>-F13</f>
        <v>0</v>
      </c>
      <c r="D14" s="35"/>
    </row>
    <row r="15" spans="1:4">
      <c r="A15" s="36"/>
      <c r="B15" s="36"/>
      <c r="C15" s="36"/>
      <c r="D15" s="35"/>
    </row>
    <row r="16" spans="1:4">
      <c r="A16" s="27"/>
      <c r="B16" s="27"/>
      <c r="C16" s="27"/>
      <c r="D16" s="35"/>
    </row>
    <row r="17" spans="4:4">
      <c r="D17" s="35"/>
    </row>
    <row r="18" spans="4:4">
      <c r="D18" s="35"/>
    </row>
    <row r="19" spans="4:4">
      <c r="D19" s="35"/>
    </row>
  </sheetData>
  <pageMargins left="0.748031496062992" right="0.748031496062992" top="0.984251968503937" bottom="0.984251968503937" header="0.511811023622047" footer="0.511811023622047"/>
  <pageSetup paperSize="9" orientation="portrait" horizontalDpi="90" verticalDpi="9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B12" sqref="B12"/>
    </sheetView>
  </sheetViews>
  <sheetFormatPr defaultColWidth="9.14285714285714" defaultRowHeight="15" outlineLevelRow="4" outlineLevelCol="2"/>
  <cols>
    <col min="1" max="1" width="41.2857142857143" customWidth="1"/>
    <col min="2" max="2" width="14.2857142857143" customWidth="1"/>
    <col min="3" max="3" width="14.4285714285714" customWidth="1"/>
  </cols>
  <sheetData>
    <row r="1" ht="18.75" spans="1:3">
      <c r="A1" s="30" t="s">
        <v>38</v>
      </c>
      <c r="B1" s="30" t="s">
        <v>28</v>
      </c>
      <c r="C1" s="30" t="s">
        <v>29</v>
      </c>
    </row>
    <row r="2" ht="18.75" spans="1:3">
      <c r="A2" s="31" t="s">
        <v>39</v>
      </c>
      <c r="B2" s="32">
        <v>622</v>
      </c>
      <c r="C2" s="32"/>
    </row>
    <row r="3" ht="18.75" spans="1:3">
      <c r="A3" s="31" t="s">
        <v>40</v>
      </c>
      <c r="B3" s="32"/>
      <c r="C3" s="33">
        <v>0.23</v>
      </c>
    </row>
    <row r="4" spans="1:3">
      <c r="A4" s="10"/>
      <c r="B4" s="10"/>
      <c r="C4" s="10"/>
    </row>
    <row r="5" spans="1:3">
      <c r="A5" s="10"/>
      <c r="B5" s="10"/>
      <c r="C5" s="10"/>
    </row>
  </sheetData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" sqref="A1:E12"/>
    </sheetView>
  </sheetViews>
  <sheetFormatPr defaultColWidth="9.14285714285714" defaultRowHeight="18" customHeight="1" outlineLevelCol="4"/>
  <cols>
    <col min="1" max="1" width="39.5714285714286" customWidth="1"/>
    <col min="2" max="2" width="26.4285714285714" customWidth="1"/>
    <col min="3" max="3" width="20" customWidth="1"/>
    <col min="4" max="4" width="19.8571428571429" customWidth="1"/>
    <col min="5" max="5" width="19.5714285714286" customWidth="1"/>
  </cols>
  <sheetData>
    <row r="1" ht="112.5" spans="1:5">
      <c r="A1" s="2" t="s">
        <v>41</v>
      </c>
      <c r="B1" s="2" t="s">
        <v>42</v>
      </c>
      <c r="C1" s="2" t="s">
        <v>43</v>
      </c>
      <c r="D1" s="2" t="s">
        <v>44</v>
      </c>
      <c r="E1" s="2" t="s">
        <v>45</v>
      </c>
    </row>
    <row r="2" customHeight="1" spans="1:5">
      <c r="A2" s="1" t="s">
        <v>46</v>
      </c>
      <c r="B2" s="1" t="s">
        <v>47</v>
      </c>
      <c r="C2" s="2">
        <v>239</v>
      </c>
      <c r="D2" s="29">
        <v>85</v>
      </c>
      <c r="E2" s="2">
        <v>100</v>
      </c>
    </row>
    <row r="3" customHeight="1" spans="1:5">
      <c r="A3" s="1" t="s">
        <v>46</v>
      </c>
      <c r="B3" s="1" t="s">
        <v>48</v>
      </c>
      <c r="C3" s="2">
        <v>59.4</v>
      </c>
      <c r="D3" s="29">
        <v>50</v>
      </c>
      <c r="E3" s="2">
        <v>73</v>
      </c>
    </row>
    <row r="4" customHeight="1" spans="1:5">
      <c r="A4" s="1" t="s">
        <v>49</v>
      </c>
      <c r="B4" s="1" t="s">
        <v>50</v>
      </c>
      <c r="C4" s="2">
        <v>100</v>
      </c>
      <c r="D4" s="29">
        <v>54</v>
      </c>
      <c r="E4" s="2">
        <v>77</v>
      </c>
    </row>
    <row r="5" customHeight="1" spans="1:5">
      <c r="A5" s="1" t="s">
        <v>51</v>
      </c>
      <c r="B5" s="1" t="s">
        <v>52</v>
      </c>
      <c r="C5" s="2">
        <v>100</v>
      </c>
      <c r="D5" s="29">
        <v>90</v>
      </c>
      <c r="E5" s="2">
        <v>7</v>
      </c>
    </row>
    <row r="6" customHeight="1" spans="1:5">
      <c r="A6" s="1" t="s">
        <v>53</v>
      </c>
      <c r="B6" s="1" t="s">
        <v>54</v>
      </c>
      <c r="C6" s="2">
        <v>100</v>
      </c>
      <c r="D6" s="29">
        <v>75</v>
      </c>
      <c r="E6" s="2">
        <v>100</v>
      </c>
    </row>
    <row r="7" customHeight="1" spans="1:5">
      <c r="A7" s="1" t="s">
        <v>55</v>
      </c>
      <c r="B7" s="1" t="s">
        <v>56</v>
      </c>
      <c r="C7" s="2">
        <v>20.8</v>
      </c>
      <c r="D7" s="29">
        <v>59</v>
      </c>
      <c r="E7" s="2">
        <v>90</v>
      </c>
    </row>
    <row r="8" customHeight="1" spans="1:5">
      <c r="A8" s="1" t="s">
        <v>57</v>
      </c>
      <c r="B8" s="1" t="s">
        <v>58</v>
      </c>
      <c r="C8" s="2">
        <v>23.7</v>
      </c>
      <c r="D8" s="29">
        <v>45</v>
      </c>
      <c r="E8" s="2">
        <v>77</v>
      </c>
    </row>
    <row r="9" customHeight="1" spans="1:5">
      <c r="A9" s="1" t="s">
        <v>59</v>
      </c>
      <c r="B9" s="1" t="s">
        <v>60</v>
      </c>
      <c r="C9" s="2">
        <v>4</v>
      </c>
      <c r="D9" s="29">
        <v>48</v>
      </c>
      <c r="E9" s="2">
        <v>60</v>
      </c>
    </row>
    <row r="10" customHeight="1" spans="1:5">
      <c r="A10" s="27"/>
      <c r="B10" s="27"/>
      <c r="C10" s="27"/>
      <c r="D10" s="27"/>
      <c r="E10" s="27"/>
    </row>
    <row r="11" customHeight="1" spans="1:5">
      <c r="A11" s="10"/>
      <c r="B11" s="10"/>
      <c r="C11" s="10"/>
      <c r="D11" s="10"/>
      <c r="E11" s="10"/>
    </row>
  </sheetData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:E11"/>
    </sheetView>
  </sheetViews>
  <sheetFormatPr defaultColWidth="9.14285714285714" defaultRowHeight="15" outlineLevelCol="4"/>
  <cols>
    <col min="1" max="1" width="31.7142857142857" customWidth="1"/>
    <col min="2" max="2" width="15.5714285714286" customWidth="1"/>
    <col min="3" max="3" width="18.4285714285714" customWidth="1"/>
    <col min="4" max="4" width="20" customWidth="1"/>
    <col min="5" max="5" width="54" customWidth="1"/>
  </cols>
  <sheetData>
    <row r="1" ht="56.25" customHeight="1" spans="1:5">
      <c r="A1" s="7" t="s">
        <v>61</v>
      </c>
      <c r="B1" s="2" t="s">
        <v>62</v>
      </c>
      <c r="C1" s="2" t="s">
        <v>63</v>
      </c>
      <c r="D1" s="2" t="s">
        <v>64</v>
      </c>
      <c r="E1" s="2" t="s">
        <v>65</v>
      </c>
    </row>
    <row r="2" ht="37.5" spans="1:5">
      <c r="A2" s="20" t="s">
        <v>66</v>
      </c>
      <c r="B2" s="21">
        <v>80535</v>
      </c>
      <c r="C2" s="22">
        <v>0.858</v>
      </c>
      <c r="D2" s="21">
        <v>93882</v>
      </c>
      <c r="E2" s="6" t="s">
        <v>67</v>
      </c>
    </row>
    <row r="3" ht="37.5" spans="1:5">
      <c r="A3" s="20" t="s">
        <v>68</v>
      </c>
      <c r="B3" s="23">
        <v>14321</v>
      </c>
      <c r="C3" s="24">
        <v>0.581</v>
      </c>
      <c r="D3" s="23">
        <v>24647</v>
      </c>
      <c r="E3" s="6" t="s">
        <v>69</v>
      </c>
    </row>
    <row r="4" ht="37.5" spans="1:5">
      <c r="A4" s="20" t="s">
        <v>70</v>
      </c>
      <c r="B4" s="7">
        <v>1705</v>
      </c>
      <c r="C4" s="25">
        <v>0.8</v>
      </c>
      <c r="D4" s="7">
        <v>2131</v>
      </c>
      <c r="E4" s="6" t="s">
        <v>71</v>
      </c>
    </row>
    <row r="5" ht="18.75" spans="1:5">
      <c r="A5" s="26" t="s">
        <v>72</v>
      </c>
      <c r="B5" s="7">
        <f>SUM(B2:B4)</f>
        <v>96561</v>
      </c>
      <c r="C5" s="25">
        <v>0.8003</v>
      </c>
      <c r="D5" s="7">
        <f>SUM(D2:D4)</f>
        <v>120660</v>
      </c>
      <c r="E5" s="6" t="s">
        <v>73</v>
      </c>
    </row>
    <row r="6" ht="18.75" spans="1:5">
      <c r="A6" s="27"/>
      <c r="B6" s="27"/>
      <c r="C6" s="27"/>
      <c r="D6" s="27"/>
      <c r="E6" s="27"/>
    </row>
    <row r="7" ht="18.75" spans="1:5">
      <c r="A7" s="27"/>
      <c r="B7" s="27"/>
      <c r="C7" s="27"/>
      <c r="D7" s="27"/>
      <c r="E7" s="27"/>
    </row>
    <row r="8" spans="1:5">
      <c r="A8" s="28"/>
      <c r="B8" s="28"/>
      <c r="C8" s="28"/>
      <c r="D8" s="28"/>
      <c r="E8" s="28"/>
    </row>
    <row r="9" spans="1:5">
      <c r="A9" s="28"/>
      <c r="B9" s="28"/>
      <c r="C9" s="28"/>
      <c r="D9" s="28"/>
      <c r="E9" s="28"/>
    </row>
  </sheetData>
  <pageMargins left="0.748031496062992" right="0.748031496062992" top="0.984251968503937" bottom="0.984251968503937" header="0.511811023622047" footer="0.511811023622047"/>
  <pageSetup paperSize="9" scale="8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A1" sqref="A1:G21"/>
    </sheetView>
  </sheetViews>
  <sheetFormatPr defaultColWidth="9.14285714285714" defaultRowHeight="15" outlineLevelCol="7"/>
  <cols>
    <col min="1" max="1" width="44.5714285714286" customWidth="1"/>
    <col min="2" max="2" width="13" customWidth="1"/>
    <col min="3" max="3" width="13.1428571428571" customWidth="1"/>
    <col min="4" max="4" width="10.4285714285714" customWidth="1"/>
    <col min="5" max="6" width="10.5714285714286" customWidth="1"/>
    <col min="7" max="7" width="13.2857142857143" customWidth="1"/>
  </cols>
  <sheetData>
    <row r="1" ht="29.25" customHeight="1" spans="1:8">
      <c r="A1" s="11"/>
      <c r="B1" s="11" t="s">
        <v>74</v>
      </c>
      <c r="C1" s="11" t="s">
        <v>75</v>
      </c>
      <c r="D1" s="11" t="s">
        <v>76</v>
      </c>
      <c r="E1" s="11" t="s">
        <v>77</v>
      </c>
      <c r="F1" s="11" t="s">
        <v>78</v>
      </c>
      <c r="G1" s="12" t="s">
        <v>79</v>
      </c>
      <c r="H1" s="10"/>
    </row>
    <row r="2" spans="1:8">
      <c r="A2" s="11" t="s">
        <v>80</v>
      </c>
      <c r="B2" s="13">
        <v>161573.3</v>
      </c>
      <c r="C2" s="13">
        <v>19624958.75</v>
      </c>
      <c r="D2" s="13">
        <v>70236</v>
      </c>
      <c r="E2" s="13">
        <v>92452.9</v>
      </c>
      <c r="F2" s="14">
        <v>23840.5</v>
      </c>
      <c r="G2" s="15">
        <v>1299.9</v>
      </c>
      <c r="H2" s="10"/>
    </row>
    <row r="3" spans="1:8">
      <c r="A3" s="11" t="s">
        <v>81</v>
      </c>
      <c r="B3" s="13">
        <v>6329.5</v>
      </c>
      <c r="C3" s="13">
        <v>289217.57</v>
      </c>
      <c r="D3" s="13">
        <v>1215.6</v>
      </c>
      <c r="E3" s="13">
        <v>10131.48</v>
      </c>
      <c r="F3" s="13">
        <v>587.7</v>
      </c>
      <c r="G3" s="15">
        <v>10.3</v>
      </c>
      <c r="H3" s="10"/>
    </row>
    <row r="4" spans="1:8">
      <c r="A4" s="11" t="s">
        <v>82</v>
      </c>
      <c r="B4" s="13">
        <v>13597</v>
      </c>
      <c r="C4" s="13">
        <v>13129.45</v>
      </c>
      <c r="D4" s="13">
        <v>13856.03</v>
      </c>
      <c r="E4" s="13">
        <v>16368</v>
      </c>
      <c r="F4" s="16">
        <v>14778</v>
      </c>
      <c r="G4" s="15">
        <v>8993.29</v>
      </c>
      <c r="H4" s="10"/>
    </row>
    <row r="5" spans="1:8">
      <c r="A5" s="11" t="s">
        <v>83</v>
      </c>
      <c r="B5" s="13">
        <v>21017</v>
      </c>
      <c r="C5" s="13">
        <v>18618.65</v>
      </c>
      <c r="D5" s="13">
        <v>20360.32</v>
      </c>
      <c r="E5" s="13">
        <v>18791</v>
      </c>
      <c r="F5" s="16">
        <v>22380</v>
      </c>
      <c r="G5" s="15">
        <v>4997.19</v>
      </c>
      <c r="H5" s="10"/>
    </row>
    <row r="6" spans="1:8">
      <c r="A6" s="13" t="s">
        <v>84</v>
      </c>
      <c r="B6" s="13">
        <v>14735</v>
      </c>
      <c r="C6" s="13">
        <v>15701.8</v>
      </c>
      <c r="D6" s="13">
        <v>14202.11</v>
      </c>
      <c r="E6" s="13">
        <v>11984</v>
      </c>
      <c r="F6" s="16">
        <v>14185</v>
      </c>
      <c r="G6" s="15">
        <v>7646.7</v>
      </c>
      <c r="H6" s="10"/>
    </row>
    <row r="7" spans="1:8">
      <c r="A7" s="11" t="s">
        <v>85</v>
      </c>
      <c r="B7" s="13">
        <v>0</v>
      </c>
      <c r="C7" s="13">
        <v>0</v>
      </c>
      <c r="D7" s="13">
        <v>8324.1</v>
      </c>
      <c r="E7" s="13"/>
      <c r="F7" s="13">
        <v>0</v>
      </c>
      <c r="G7" s="15">
        <v>63</v>
      </c>
      <c r="H7" s="10"/>
    </row>
    <row r="8" spans="1:8">
      <c r="A8" s="11" t="s">
        <v>86</v>
      </c>
      <c r="B8" s="13">
        <v>0</v>
      </c>
      <c r="C8" s="13">
        <v>0</v>
      </c>
      <c r="D8" s="13">
        <v>3570.3</v>
      </c>
      <c r="E8" s="13"/>
      <c r="F8" s="13">
        <v>0</v>
      </c>
      <c r="G8" s="15">
        <v>0</v>
      </c>
      <c r="H8" s="10"/>
    </row>
    <row r="9" spans="1:8">
      <c r="A9" s="11" t="s">
        <v>87</v>
      </c>
      <c r="B9" s="13">
        <v>0</v>
      </c>
      <c r="C9" s="13">
        <v>0</v>
      </c>
      <c r="D9" s="13">
        <v>0</v>
      </c>
      <c r="E9" s="13"/>
      <c r="F9" s="13">
        <v>0</v>
      </c>
      <c r="G9" s="15">
        <v>63</v>
      </c>
      <c r="H9" s="10"/>
    </row>
    <row r="10" spans="1:8">
      <c r="A10" s="11" t="s">
        <v>88</v>
      </c>
      <c r="B10" s="13"/>
      <c r="C10" s="13"/>
      <c r="D10" s="13"/>
      <c r="E10" s="13"/>
      <c r="F10" s="13"/>
      <c r="G10" s="15"/>
      <c r="H10" s="10"/>
    </row>
    <row r="11" spans="1:8">
      <c r="A11" s="11" t="s">
        <v>89</v>
      </c>
      <c r="B11" s="13">
        <v>2716</v>
      </c>
      <c r="C11" s="13">
        <v>350</v>
      </c>
      <c r="D11" s="17">
        <v>970</v>
      </c>
      <c r="E11" s="13">
        <v>700</v>
      </c>
      <c r="F11" s="13">
        <v>0</v>
      </c>
      <c r="G11" s="17">
        <v>0</v>
      </c>
      <c r="H11" s="10"/>
    </row>
    <row r="12" spans="1:8">
      <c r="A12" s="11" t="s">
        <v>90</v>
      </c>
      <c r="B12" s="13">
        <v>22410</v>
      </c>
      <c r="C12" s="13">
        <v>3200</v>
      </c>
      <c r="D12" s="13">
        <v>10900</v>
      </c>
      <c r="E12" s="13">
        <v>5100</v>
      </c>
      <c r="F12" s="13">
        <v>1800</v>
      </c>
      <c r="G12" s="17">
        <v>0</v>
      </c>
      <c r="H12" s="10"/>
    </row>
    <row r="13" spans="1:8">
      <c r="A13" s="11" t="s">
        <v>91</v>
      </c>
      <c r="B13" s="13">
        <v>1390550</v>
      </c>
      <c r="C13" s="13">
        <v>62000</v>
      </c>
      <c r="D13" s="17">
        <v>345000</v>
      </c>
      <c r="E13" s="13">
        <v>218200</v>
      </c>
      <c r="F13" s="13">
        <v>216700</v>
      </c>
      <c r="G13" s="17">
        <v>5500</v>
      </c>
      <c r="H13" s="10"/>
    </row>
    <row r="14" spans="1:8">
      <c r="A14" s="11" t="s">
        <v>92</v>
      </c>
      <c r="B14" s="13">
        <v>7050</v>
      </c>
      <c r="C14" s="13">
        <v>5500</v>
      </c>
      <c r="D14" s="17">
        <v>600</v>
      </c>
      <c r="E14" s="13">
        <v>6750</v>
      </c>
      <c r="F14" s="13">
        <v>38100</v>
      </c>
      <c r="G14" s="17">
        <v>4000</v>
      </c>
      <c r="H14" s="10"/>
    </row>
    <row r="15" spans="1:8">
      <c r="A15" s="11" t="s">
        <v>93</v>
      </c>
      <c r="B15" s="13"/>
      <c r="C15" s="13"/>
      <c r="D15" s="13"/>
      <c r="E15" s="13"/>
      <c r="F15" s="13"/>
      <c r="G15" s="15"/>
      <c r="H15" s="10"/>
    </row>
    <row r="16" spans="1:8">
      <c r="A16" s="11" t="s">
        <v>89</v>
      </c>
      <c r="B16" s="13">
        <v>2716</v>
      </c>
      <c r="C16" s="13">
        <v>265.75</v>
      </c>
      <c r="D16" s="13">
        <v>786.08</v>
      </c>
      <c r="E16" s="13">
        <v>465.01</v>
      </c>
      <c r="F16" s="13">
        <v>0</v>
      </c>
      <c r="G16" s="17">
        <v>0</v>
      </c>
      <c r="H16" s="10"/>
    </row>
    <row r="17" spans="1:8">
      <c r="A17" s="11" t="s">
        <v>90</v>
      </c>
      <c r="B17" s="13">
        <v>22008</v>
      </c>
      <c r="C17" s="13">
        <v>2856.4</v>
      </c>
      <c r="D17" s="13">
        <v>10883</v>
      </c>
      <c r="E17" s="13">
        <v>4432</v>
      </c>
      <c r="F17" s="13">
        <v>1022</v>
      </c>
      <c r="G17" s="17">
        <v>0</v>
      </c>
      <c r="H17" s="10"/>
    </row>
    <row r="18" spans="1:8">
      <c r="A18" s="11" t="s">
        <v>91</v>
      </c>
      <c r="B18" s="13">
        <v>1189133</v>
      </c>
      <c r="C18" s="13">
        <v>61460</v>
      </c>
      <c r="D18" s="13">
        <v>344404</v>
      </c>
      <c r="E18" s="13">
        <v>174426</v>
      </c>
      <c r="F18" s="13">
        <v>173579</v>
      </c>
      <c r="G18" s="18">
        <v>5481</v>
      </c>
      <c r="H18" s="10"/>
    </row>
    <row r="19" spans="1:8">
      <c r="A19" s="11" t="s">
        <v>92</v>
      </c>
      <c r="B19" s="13">
        <v>6210</v>
      </c>
      <c r="C19" s="13">
        <v>3041.37</v>
      </c>
      <c r="D19" s="13">
        <v>165</v>
      </c>
      <c r="E19" s="13">
        <v>4173</v>
      </c>
      <c r="F19" s="19">
        <v>27834</v>
      </c>
      <c r="G19" s="18">
        <v>2276</v>
      </c>
      <c r="H19" s="10"/>
    </row>
    <row r="20" spans="1:8">
      <c r="A20" s="10"/>
      <c r="B20" s="10"/>
      <c r="C20" s="10"/>
      <c r="D20" s="10"/>
      <c r="E20" s="10"/>
      <c r="F20" s="10"/>
      <c r="G20" s="10"/>
      <c r="H20" s="10"/>
    </row>
    <row r="21" spans="1:8">
      <c r="A21" s="10"/>
      <c r="B21" s="10"/>
      <c r="C21" s="10"/>
      <c r="D21" s="10"/>
      <c r="E21" s="10"/>
      <c r="F21" s="10"/>
      <c r="G21" s="10"/>
      <c r="H21" s="10"/>
    </row>
  </sheetData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"/>
    </sheetView>
  </sheetViews>
  <sheetFormatPr defaultColWidth="9.14285714285714" defaultRowHeight="15" outlineLevelCol="5"/>
  <cols>
    <col min="1" max="1" width="47.8571428571429" customWidth="1"/>
    <col min="2" max="2" width="13.8571428571429" customWidth="1"/>
    <col min="3" max="3" width="15.2857142857143" customWidth="1"/>
    <col min="4" max="4" width="13.4285714285714" customWidth="1"/>
    <col min="5" max="5" width="16.7142857142857" customWidth="1"/>
    <col min="6" max="6" width="14.2857142857143" customWidth="1"/>
  </cols>
  <sheetData>
    <row r="1" ht="56.25" spans="1:6">
      <c r="A1" s="1" t="s">
        <v>94</v>
      </c>
      <c r="B1" s="2" t="s">
        <v>77</v>
      </c>
      <c r="C1" s="2" t="s">
        <v>78</v>
      </c>
      <c r="D1" s="2" t="s">
        <v>76</v>
      </c>
      <c r="E1" s="2" t="s">
        <v>95</v>
      </c>
      <c r="F1" s="1" t="s">
        <v>96</v>
      </c>
    </row>
    <row r="2" ht="34.5" customHeight="1" spans="1:6">
      <c r="A2" s="3" t="s">
        <v>97</v>
      </c>
      <c r="B2" s="4"/>
      <c r="C2" s="4"/>
      <c r="D2" s="4"/>
      <c r="E2" s="4"/>
      <c r="F2" s="5"/>
    </row>
    <row r="3" ht="18.75" spans="1:6">
      <c r="A3" s="6" t="s">
        <v>98</v>
      </c>
      <c r="B3" s="7"/>
      <c r="C3" s="8"/>
      <c r="D3" s="7"/>
      <c r="E3" s="8"/>
      <c r="F3" s="8"/>
    </row>
    <row r="4" ht="18.75" spans="1:6">
      <c r="A4" s="6" t="s">
        <v>99</v>
      </c>
      <c r="B4" s="8">
        <v>2200000</v>
      </c>
      <c r="C4" s="8">
        <v>800000</v>
      </c>
      <c r="D4" s="8">
        <v>120000</v>
      </c>
      <c r="E4" s="8">
        <v>200000</v>
      </c>
      <c r="F4" s="8">
        <f>B4+C4+D4+E4</f>
        <v>3320000</v>
      </c>
    </row>
    <row r="5" ht="37.5" spans="1:6">
      <c r="A5" s="1" t="s">
        <v>100</v>
      </c>
      <c r="B5" s="8">
        <v>1470000</v>
      </c>
      <c r="C5" s="8">
        <v>241700</v>
      </c>
      <c r="D5" s="8">
        <v>33200</v>
      </c>
      <c r="E5" s="8">
        <v>25000</v>
      </c>
      <c r="F5" s="8">
        <f>B5+C5+D5+E5</f>
        <v>1769900</v>
      </c>
    </row>
    <row r="6" ht="18.75" spans="1:6">
      <c r="A6" s="6" t="s">
        <v>101</v>
      </c>
      <c r="B6" s="8">
        <v>1470000</v>
      </c>
      <c r="C6" s="7">
        <v>241699.67</v>
      </c>
      <c r="D6" s="7">
        <v>33093.42</v>
      </c>
      <c r="E6" s="8">
        <v>25000</v>
      </c>
      <c r="F6" s="8">
        <f>B6+C6+D6+E6</f>
        <v>1769793.09</v>
      </c>
    </row>
    <row r="7" ht="18.75" spans="1:6">
      <c r="A7" s="6" t="s">
        <v>102</v>
      </c>
      <c r="B7" s="7">
        <v>1396</v>
      </c>
      <c r="C7" s="7">
        <v>271</v>
      </c>
      <c r="D7" s="7">
        <v>47</v>
      </c>
      <c r="E7" s="9">
        <v>52</v>
      </c>
      <c r="F7" s="9">
        <f>B7+C7+D7+E7</f>
        <v>1766</v>
      </c>
    </row>
    <row r="8" spans="1:6">
      <c r="A8" s="10"/>
      <c r="B8" s="10"/>
      <c r="C8" s="10"/>
      <c r="D8" s="10"/>
      <c r="E8" s="10"/>
      <c r="F8" s="10"/>
    </row>
    <row r="9" spans="1:6">
      <c r="A9" s="10"/>
      <c r="B9" s="10"/>
      <c r="C9" s="10"/>
      <c r="D9" s="10"/>
      <c r="E9" s="10"/>
      <c r="F9" s="10"/>
    </row>
    <row r="10" spans="1:6">
      <c r="A10" s="10"/>
      <c r="B10" s="10"/>
      <c r="C10" s="10"/>
      <c r="D10" s="10"/>
      <c r="E10" s="10"/>
      <c r="F10" s="10"/>
    </row>
    <row r="11" spans="1:6">
      <c r="A11" s="10"/>
      <c r="B11" s="10"/>
      <c r="C11" s="10"/>
      <c r="D11" s="10"/>
      <c r="E11" s="10"/>
      <c r="F11" s="10"/>
    </row>
    <row r="12" spans="1:6">
      <c r="A12" s="10"/>
      <c r="B12" s="10"/>
      <c r="C12" s="10"/>
      <c r="D12" s="10"/>
      <c r="E12" s="10"/>
      <c r="F12" s="10"/>
    </row>
    <row r="13" spans="1:6">
      <c r="A13" s="10"/>
      <c r="B13" s="10"/>
      <c r="C13" s="10"/>
      <c r="D13" s="10"/>
      <c r="E13" s="10"/>
      <c r="F13" s="10"/>
    </row>
  </sheetData>
  <mergeCells count="1">
    <mergeCell ref="A2:F2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Показники</vt:lpstr>
      <vt:lpstr>1.1</vt:lpstr>
      <vt:lpstr>1.2</vt:lpstr>
      <vt:lpstr>1.3</vt:lpstr>
      <vt:lpstr>2</vt:lpstr>
      <vt:lpstr>2.1</vt:lpstr>
      <vt:lpstr>3</vt:lpstr>
      <vt:lpstr>4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2023-11-06T08:25:00Z</dcterms:created>
  <cp:lastPrinted>2024-01-16T09:59:00Z</cp:lastPrinted>
  <dcterms:modified xsi:type="dcterms:W3CDTF">2024-01-23T09:16:14Z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790E61A987EE407EBC2C809DBED752F8_13</vt:lpwstr>
  </property>
  <property fmtid="{D5CDD505-2E9C-101B-9397-08002B2CF9AE}" pid="3" name="KSOProductBuildVer">
    <vt:lpwstr>1049-12.2.0.13431</vt:lpwstr>
  </property>
</Properties>
</file>